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G:\Aerztliche_Stelle\RoeV\Arbeitsordner f. alles einschl. Sitzung Rö.-Diagn\SITZUNG\Protokolle Aufnahmen\2026\f - DRW Tabellen\"/>
    </mc:Choice>
  </mc:AlternateContent>
  <xr:revisionPtr revIDLastSave="0" documentId="13_ncr:1_{8220C094-E18D-4585-B20A-2BD12BAAEEEC}" xr6:coauthVersionLast="47" xr6:coauthVersionMax="47" xr10:uidLastSave="{00000000-0000-0000-0000-000000000000}"/>
  <bookViews>
    <workbookView xWindow="22932" yWindow="-108" windowWidth="20376" windowHeight="12096" tabRatio="805" xr2:uid="{00000000-000D-0000-FFFF-FFFF00000000}"/>
  </bookViews>
  <sheets>
    <sheet name="Allgemeine Angaben" sheetId="4" r:id="rId1"/>
    <sheet name="Durchleuchtung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3" l="1"/>
  <c r="D11" i="3" s="1"/>
  <c r="C12" i="3"/>
  <c r="D12" i="3" s="1"/>
  <c r="C13" i="3"/>
  <c r="C14" i="3"/>
  <c r="C15" i="3"/>
  <c r="C16" i="3"/>
  <c r="C17" i="3"/>
  <c r="C18" i="3"/>
  <c r="D18" i="3" s="1"/>
  <c r="C19" i="3"/>
  <c r="C20" i="3"/>
  <c r="C21" i="3"/>
  <c r="C22" i="3"/>
  <c r="C23" i="3"/>
  <c r="C24" i="3"/>
  <c r="C25" i="3"/>
  <c r="C26" i="3"/>
  <c r="C27" i="3"/>
  <c r="C28" i="3"/>
  <c r="D13" i="3"/>
  <c r="D14" i="3"/>
  <c r="D15" i="3"/>
  <c r="D16" i="3"/>
  <c r="D17" i="3"/>
  <c r="D19" i="3"/>
  <c r="D20" i="3"/>
  <c r="D21" i="3"/>
  <c r="D22" i="3"/>
  <c r="D23" i="3"/>
  <c r="D24" i="3"/>
  <c r="D25" i="3"/>
  <c r="D26" i="3"/>
  <c r="D27" i="3"/>
  <c r="D28" i="3"/>
  <c r="D10" i="3"/>
  <c r="C10" i="3"/>
  <c r="H29" i="3" l="1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C29" i="3"/>
  <c r="D9" i="3"/>
  <c r="H30" i="3" l="1"/>
</calcChain>
</file>

<file path=xl/sharedStrings.xml><?xml version="1.0" encoding="utf-8"?>
<sst xmlns="http://schemas.openxmlformats.org/spreadsheetml/2006/main" count="72" uniqueCount="44">
  <si>
    <t>Betreibername:</t>
  </si>
  <si>
    <t>Untersuchungsart</t>
  </si>
  <si>
    <t>A</t>
  </si>
  <si>
    <t>Durchleuchtungsuntersuchungen bei Erwachsenen</t>
  </si>
  <si>
    <t>Arteriographie Becken-Bein</t>
  </si>
  <si>
    <t>Koronarangiographie</t>
  </si>
  <si>
    <t>DFP</t>
  </si>
  <si>
    <t>Phlebographie Becken-Bein</t>
  </si>
  <si>
    <t>Kombinierte Koronarangiographie/PCI</t>
  </si>
  <si>
    <r>
      <t xml:space="preserve">Endovaskuläre Behandlung eines 
Hirnarterienaneurysmas </t>
    </r>
    <r>
      <rPr>
        <sz val="10"/>
        <color theme="1"/>
        <rFont val="Arial"/>
        <family val="2"/>
      </rPr>
      <t>(Coiling)</t>
    </r>
  </si>
  <si>
    <r>
      <t xml:space="preserve">Endovaskuläre Behandlung des akuten 
Schlaganfalls </t>
    </r>
    <r>
      <rPr>
        <sz val="10"/>
        <color theme="1"/>
        <rFont val="Arial"/>
        <family val="2"/>
      </rPr>
      <t>(Thrombektomie)</t>
    </r>
  </si>
  <si>
    <r>
      <t xml:space="preserve">PCI </t>
    </r>
    <r>
      <rPr>
        <vertAlign val="superscript"/>
        <sz val="12"/>
        <color theme="1"/>
        <rFont val="Arial"/>
        <family val="2"/>
      </rPr>
      <t>1</t>
    </r>
    <r>
      <rPr>
        <sz val="12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(ehemals PTCA) </t>
    </r>
  </si>
  <si>
    <r>
      <t xml:space="preserve">TAVI </t>
    </r>
    <r>
      <rPr>
        <vertAlign val="superscript"/>
        <sz val="12"/>
        <color theme="1"/>
        <rFont val="Arial"/>
        <family val="2"/>
      </rPr>
      <t>2</t>
    </r>
  </si>
  <si>
    <r>
      <t xml:space="preserve">EVAR 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(einfache Prothesen)</t>
    </r>
  </si>
  <si>
    <r>
      <t xml:space="preserve">EVAR 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(fenestrierte / gebranchte Prothesen)</t>
    </r>
  </si>
  <si>
    <r>
      <t xml:space="preserve">TACE </t>
    </r>
    <r>
      <rPr>
        <vertAlign val="superscript"/>
        <sz val="12"/>
        <color theme="1"/>
        <rFont val="Arial"/>
        <family val="2"/>
      </rPr>
      <t>4</t>
    </r>
  </si>
  <si>
    <r>
      <t xml:space="preserve">PTA </t>
    </r>
    <r>
      <rPr>
        <vertAlign val="superscript"/>
        <sz val="12"/>
        <color theme="1"/>
        <rFont val="Arial"/>
        <family val="2"/>
      </rPr>
      <t>5</t>
    </r>
    <r>
      <rPr>
        <sz val="12"/>
        <color theme="1"/>
        <rFont val="Arial"/>
        <family val="2"/>
      </rPr>
      <t xml:space="preserve"> Becken</t>
    </r>
  </si>
  <si>
    <r>
      <t xml:space="preserve">PTA </t>
    </r>
    <r>
      <rPr>
        <vertAlign val="superscript"/>
        <sz val="12"/>
        <color theme="1"/>
        <rFont val="Arial"/>
        <family val="2"/>
      </rPr>
      <t>5</t>
    </r>
    <r>
      <rPr>
        <sz val="12"/>
        <color theme="1"/>
        <rFont val="Arial"/>
        <family val="2"/>
      </rPr>
      <t xml:space="preserve"> Oberschenkel-Knie</t>
    </r>
  </si>
  <si>
    <r>
      <t xml:space="preserve">PTA </t>
    </r>
    <r>
      <rPr>
        <vertAlign val="superscript"/>
        <sz val="12"/>
        <color theme="1"/>
        <rFont val="Arial"/>
        <family val="2"/>
      </rPr>
      <t>5</t>
    </r>
    <r>
      <rPr>
        <sz val="12"/>
        <color theme="1"/>
        <rFont val="Arial"/>
        <family val="2"/>
      </rPr>
      <t xml:space="preserve"> Unterschenkel-Fuß</t>
    </r>
  </si>
  <si>
    <r>
      <t xml:space="preserve">ERCP </t>
    </r>
    <r>
      <rPr>
        <sz val="10"/>
        <color theme="1"/>
        <rFont val="Arial"/>
        <family val="2"/>
      </rPr>
      <t>(Intervention)</t>
    </r>
  </si>
  <si>
    <t>Kolon Monokontrast</t>
  </si>
  <si>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 Perkutane koronare Intervention 
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 Transkatheter Aortenklappen-Implantation 
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 xml:space="preserve"> Endovaskuläre Aneurysma-Therapie 
</t>
    </r>
    <r>
      <rPr>
        <vertAlign val="superscript"/>
        <sz val="10"/>
        <color theme="1"/>
        <rFont val="Arial"/>
        <family val="2"/>
      </rPr>
      <t>4</t>
    </r>
    <r>
      <rPr>
        <sz val="10"/>
        <color theme="1"/>
        <rFont val="Arial"/>
        <family val="2"/>
      </rPr>
      <t xml:space="preserve"> Transarterielle Chemoembolisation 
</t>
    </r>
    <r>
      <rPr>
        <vertAlign val="superscript"/>
        <sz val="10"/>
        <color theme="1"/>
        <rFont val="Arial"/>
        <family val="2"/>
      </rPr>
      <t>5</t>
    </r>
    <r>
      <rPr>
        <sz val="10"/>
        <color theme="1"/>
        <rFont val="Arial"/>
        <family val="2"/>
      </rPr>
      <t xml:space="preserve"> Perkutane transluminare Angioplastie 
</t>
    </r>
    <r>
      <rPr>
        <vertAlign val="superscript"/>
        <sz val="10"/>
        <color theme="1"/>
        <rFont val="Arial"/>
        <family val="2"/>
      </rPr>
      <t>6</t>
    </r>
    <r>
      <rPr>
        <sz val="10"/>
        <color theme="1"/>
        <rFont val="Arial"/>
        <family val="2"/>
      </rPr>
      <t xml:space="preserve"> Elektrophysiologische Untersuchung
</t>
    </r>
    <r>
      <rPr>
        <vertAlign val="superscript"/>
        <sz val="10"/>
        <color theme="1"/>
        <rFont val="Arial"/>
        <family val="2"/>
      </rPr>
      <t>7</t>
    </r>
    <r>
      <rPr>
        <sz val="10"/>
        <color theme="1"/>
        <rFont val="Arial"/>
        <family val="2"/>
      </rPr>
      <t xml:space="preserve"> Für die Untersuchung „Ablation“ wurde bisher mangels zureichender Daten kein DRW festgelegt. Der UC wird jedoch hiermit zur bundesweiten Harmonisierung der Datensammlung definiert.</t>
    </r>
  </si>
  <si>
    <r>
      <t xml:space="preserve">EPU </t>
    </r>
    <r>
      <rPr>
        <vertAlign val="superscript"/>
        <sz val="12"/>
        <color theme="1"/>
        <rFont val="Arial"/>
        <family val="2"/>
      </rPr>
      <t>6</t>
    </r>
    <r>
      <rPr>
        <sz val="12"/>
        <color theme="1"/>
        <rFont val="Arial"/>
        <family val="2"/>
      </rPr>
      <t xml:space="preserve"> Einkammersystem</t>
    </r>
  </si>
  <si>
    <r>
      <t>EPU</t>
    </r>
    <r>
      <rPr>
        <vertAlign val="superscript"/>
        <sz val="12"/>
        <color theme="1"/>
        <rFont val="Arial"/>
        <family val="2"/>
      </rPr>
      <t xml:space="preserve"> 6</t>
    </r>
    <r>
      <rPr>
        <sz val="12"/>
        <color theme="1"/>
        <rFont val="Arial"/>
        <family val="2"/>
      </rPr>
      <t xml:space="preserve"> Zweikammersystem</t>
    </r>
  </si>
  <si>
    <r>
      <t xml:space="preserve">EPU </t>
    </r>
    <r>
      <rPr>
        <vertAlign val="superscript"/>
        <sz val="12"/>
        <color theme="1"/>
        <rFont val="Arial"/>
        <family val="2"/>
      </rPr>
      <t>6</t>
    </r>
    <r>
      <rPr>
        <sz val="12"/>
        <color theme="1"/>
        <rFont val="Arial"/>
        <family val="2"/>
      </rPr>
      <t xml:space="preserve"> Dreikammersystem</t>
    </r>
  </si>
  <si>
    <r>
      <t xml:space="preserve">EPU </t>
    </r>
    <r>
      <rPr>
        <vertAlign val="superscript"/>
        <sz val="12"/>
        <color theme="1"/>
        <rFont val="Arial"/>
        <family val="2"/>
      </rPr>
      <t>6</t>
    </r>
    <r>
      <rPr>
        <sz val="12"/>
        <color theme="1"/>
        <rFont val="Arial"/>
        <family val="2"/>
      </rPr>
      <t xml:space="preserve"> Ablation </t>
    </r>
    <r>
      <rPr>
        <vertAlign val="superscript"/>
        <sz val="12"/>
        <color theme="1"/>
        <rFont val="Arial"/>
        <family val="2"/>
      </rPr>
      <t>7</t>
    </r>
  </si>
  <si>
    <t>Betreibernummer:</t>
  </si>
  <si>
    <r>
      <t xml:space="preserve">Eingabe DFP in: </t>
    </r>
    <r>
      <rPr>
        <b/>
        <sz val="11"/>
        <color rgb="FFFF0000"/>
        <rFont val="Arial"/>
        <family val="2"/>
      </rPr>
      <t xml:space="preserve">cGy * cm² </t>
    </r>
    <r>
      <rPr>
        <b/>
        <sz val="11"/>
        <rFont val="Arial"/>
        <family val="2"/>
      </rPr>
      <t xml:space="preserve">= </t>
    </r>
    <r>
      <rPr>
        <b/>
        <sz val="11"/>
        <color rgb="FFFF0000"/>
        <rFont val="Arial"/>
        <family val="2"/>
      </rPr>
      <t>µGy * m²</t>
    </r>
    <r>
      <rPr>
        <sz val="11"/>
        <color rgb="FFFF0000"/>
        <rFont val="Arial"/>
        <family val="2"/>
      </rPr>
      <t xml:space="preserve"> </t>
    </r>
  </si>
  <si>
    <t>Bitte beachten Sie unbedingt die Hilfestellung zum Ausfüllen der Tabelle im Register "Allgemeine Angaben"</t>
  </si>
  <si>
    <r>
      <t xml:space="preserve">* tragen Sie </t>
    </r>
    <r>
      <rPr>
        <b/>
        <u/>
        <sz val="12"/>
        <color theme="1"/>
        <rFont val="Arial"/>
        <family val="2"/>
      </rPr>
      <t>je durchgeführte Untersuchungsart 10 DFP Werte aufeinanderfolgender Patienten</t>
    </r>
    <r>
      <rPr>
        <sz val="12"/>
        <color theme="1"/>
        <rFont val="Arial"/>
        <family val="2"/>
      </rPr>
      <t xml:space="preserve"> in die Liste ein, diese sind unabhängig von den eingereichten Patientendaten und anonymisiert.</t>
    </r>
  </si>
  <si>
    <r>
      <t xml:space="preserve">* Verwenden Sie </t>
    </r>
    <r>
      <rPr>
        <b/>
        <u/>
        <sz val="12"/>
        <color rgb="FF000000"/>
        <rFont val="Arial"/>
        <family val="2"/>
      </rPr>
      <t>mehrere Geräte</t>
    </r>
    <r>
      <rPr>
        <sz val="12"/>
        <color rgb="FF000000"/>
        <rFont val="Arial"/>
        <family val="2"/>
      </rPr>
      <t xml:space="preserve"> für die gleiche Untersuchungsart, </t>
    </r>
    <r>
      <rPr>
        <b/>
        <sz val="12"/>
        <color rgb="FF000000"/>
        <rFont val="Arial"/>
        <family val="2"/>
      </rPr>
      <t>duplizieren</t>
    </r>
    <r>
      <rPr>
        <sz val="12"/>
        <color rgb="FF000000"/>
        <rFont val="Arial"/>
        <family val="2"/>
      </rPr>
      <t xml:space="preserve"> Sie bitte die Tabelle.</t>
    </r>
  </si>
  <si>
    <t>Gerätebezeichnung</t>
  </si>
  <si>
    <t>Code</t>
  </si>
  <si>
    <t>ÄS</t>
  </si>
  <si>
    <t>DRW</t>
  </si>
  <si>
    <t>Median</t>
  </si>
  <si>
    <t>BY-Blaek</t>
  </si>
  <si>
    <t>Anzahl</t>
  </si>
  <si>
    <r>
      <rPr>
        <b/>
        <sz val="11"/>
        <color theme="1"/>
        <rFont val="Arial"/>
        <family val="2"/>
      </rPr>
      <t>Info Pysiker:</t>
    </r>
    <r>
      <rPr>
        <sz val="11"/>
        <color theme="1"/>
        <rFont val="Arial"/>
        <family val="2"/>
      </rPr>
      <t xml:space="preserve">
xxx</t>
    </r>
  </si>
  <si>
    <t>Info Betreiber:</t>
  </si>
  <si>
    <r>
      <rPr>
        <b/>
        <i/>
        <u/>
        <sz val="11"/>
        <color rgb="FFFF0000"/>
        <rFont val="Arial"/>
        <family val="2"/>
      </rPr>
      <t xml:space="preserve">Hilfestellung zum Ausfüllen der DRW-Tabellen
</t>
    </r>
    <r>
      <rPr>
        <sz val="11"/>
        <color theme="1"/>
        <rFont val="Arial"/>
        <family val="2"/>
      </rPr>
      <t xml:space="preserve">
• Eine Dokumentation </t>
    </r>
    <r>
      <rPr>
        <b/>
        <sz val="11"/>
        <color theme="1"/>
        <rFont val="Arial"/>
        <family val="2"/>
      </rPr>
      <t xml:space="preserve">auf Papier oder als .pdf bzw. Textdatei wird nicht akzeptiert. </t>
    </r>
    <r>
      <rPr>
        <sz val="11"/>
        <color theme="1"/>
        <rFont val="Arial"/>
        <family val="2"/>
      </rPr>
      <t xml:space="preserve">
Senden Sie uns die Tabelle in Excel-Format per Email oder über den digitalen Upload zu.
• Tragen Sie </t>
    </r>
    <r>
      <rPr>
        <b/>
        <sz val="11"/>
        <color theme="1"/>
        <rFont val="Arial"/>
        <family val="2"/>
      </rPr>
      <t>je durchgeführte Untersuchungsart 10 aufeinanderfolgende DFP/CTDIvol Werte</t>
    </r>
    <r>
      <rPr>
        <sz val="11"/>
        <color theme="1"/>
        <rFont val="Arial"/>
        <family val="2"/>
      </rPr>
      <t xml:space="preserve"> in die Tabellen ein, diese sind </t>
    </r>
    <r>
      <rPr>
        <b/>
        <i/>
        <u/>
        <sz val="11"/>
        <color theme="1"/>
        <rFont val="Arial"/>
        <family val="2"/>
      </rPr>
      <t>unabhängig von der angeforderten Patienten-/Untersuchungsanzahl.</t>
    </r>
    <r>
      <rPr>
        <sz val="11"/>
        <color theme="1"/>
        <rFont val="Arial"/>
        <family val="2"/>
      </rPr>
      <t xml:space="preserve">
• Falls die Anzahl der Untersuchungen im angeforderten Zeitraum </t>
    </r>
    <r>
      <rPr>
        <b/>
        <sz val="11"/>
        <color theme="1"/>
        <rFont val="Arial"/>
        <family val="2"/>
      </rPr>
      <t>kleiner als 10 ist</t>
    </r>
    <r>
      <rPr>
        <sz val="11"/>
        <color theme="1"/>
        <rFont val="Arial"/>
        <family val="2"/>
      </rPr>
      <t xml:space="preserve">, bitten wir Sie, Dosiswerte vor diesem Zeitraum </t>
    </r>
    <r>
      <rPr>
        <b/>
        <sz val="11"/>
        <color theme="1"/>
        <rFont val="Arial"/>
        <family val="2"/>
      </rPr>
      <t>(max. 1 Jahr)</t>
    </r>
    <r>
      <rPr>
        <sz val="11"/>
        <color theme="1"/>
        <rFont val="Arial"/>
        <family val="2"/>
      </rPr>
      <t xml:space="preserve"> einzutragen, bis 10 Werte erreicht sind.
 </t>
    </r>
    <r>
      <rPr>
        <b/>
        <sz val="10"/>
        <color theme="1"/>
        <rFont val="Arial"/>
        <family val="2"/>
      </rPr>
      <t>&gt;</t>
    </r>
    <r>
      <rPr>
        <sz val="10"/>
        <color theme="1"/>
        <rFont val="Arial"/>
        <family val="2"/>
      </rPr>
      <t xml:space="preserve"> Somit können statistisch zuverlässigere Bewertungen für das Bundesamt für Strahlenschutz (BfS) und das Bayerisches Staatsministerium f. Umwelt u. Verbraucherschutz (StMUV) erfolgen!</t>
    </r>
    <r>
      <rPr>
        <sz val="11"/>
        <color theme="1"/>
        <rFont val="Arial"/>
        <family val="2"/>
      </rPr>
      <t xml:space="preserve">
• Verwenden Sie </t>
    </r>
    <r>
      <rPr>
        <b/>
        <u/>
        <sz val="11"/>
        <color theme="1"/>
        <rFont val="Arial"/>
        <family val="2"/>
      </rPr>
      <t>mehrere Geräte</t>
    </r>
    <r>
      <rPr>
        <sz val="11"/>
        <color theme="1"/>
        <rFont val="Arial"/>
        <family val="2"/>
      </rPr>
      <t xml:space="preserve"> für die gleiche Untersuchungsart, </t>
    </r>
    <r>
      <rPr>
        <b/>
        <sz val="11"/>
        <color theme="1"/>
        <rFont val="Arial"/>
        <family val="2"/>
      </rPr>
      <t>duplizieren</t>
    </r>
    <r>
      <rPr>
        <sz val="11"/>
        <color theme="1"/>
        <rFont val="Arial"/>
        <family val="2"/>
      </rPr>
      <t xml:space="preserve"> Sie die Tabelle.
• Tragen Sie in die Zeile </t>
    </r>
    <r>
      <rPr>
        <b/>
        <sz val="11"/>
        <color theme="1"/>
        <rFont val="Arial"/>
        <family val="2"/>
      </rPr>
      <t>Gerätebezeichnung den Gerätenamen</t>
    </r>
    <r>
      <rPr>
        <sz val="11"/>
        <color theme="1"/>
        <rFont val="Arial"/>
        <family val="2"/>
      </rPr>
      <t xml:space="preserve"> ein.
• Tragen Sie </t>
    </r>
    <r>
      <rPr>
        <b/>
        <sz val="11"/>
        <color theme="1"/>
        <rFont val="Arial"/>
        <family val="2"/>
      </rPr>
      <t>keine</t>
    </r>
    <r>
      <rPr>
        <sz val="11"/>
        <color theme="1"/>
        <rFont val="Arial"/>
        <family val="2"/>
      </rPr>
      <t xml:space="preserve"> Einheiten und Sonderzeichen in die Tabelle ein. 
• Die </t>
    </r>
    <r>
      <rPr>
        <b/>
        <sz val="11"/>
        <color theme="1"/>
        <rFont val="Arial"/>
        <family val="2"/>
      </rPr>
      <t>Dezimalzahlen</t>
    </r>
    <r>
      <rPr>
        <sz val="11"/>
        <color theme="1"/>
        <rFont val="Arial"/>
        <family val="2"/>
      </rPr>
      <t xml:space="preserve"> immer mit</t>
    </r>
    <r>
      <rPr>
        <b/>
        <sz val="11"/>
        <color theme="1"/>
        <rFont val="Arial"/>
        <family val="2"/>
      </rPr>
      <t xml:space="preserve"> "," (Komma)</t>
    </r>
    <r>
      <rPr>
        <sz val="11"/>
        <color theme="1"/>
        <rFont val="Arial"/>
        <family val="2"/>
      </rPr>
      <t xml:space="preserve"> erfassen.
• Führen Sie eine Untersuchungsart </t>
    </r>
    <r>
      <rPr>
        <b/>
        <sz val="11"/>
        <color theme="1"/>
        <rFont val="Arial"/>
        <family val="2"/>
      </rPr>
      <t>nicht</t>
    </r>
    <r>
      <rPr>
        <sz val="11"/>
        <color theme="1"/>
        <rFont val="Arial"/>
        <family val="2"/>
      </rPr>
      <t xml:space="preserve"> durch, ersetzen Sie diese nicht durch eine andere Untersuchungsart, sondern lassen diese Zeile </t>
    </r>
    <r>
      <rPr>
        <b/>
        <sz val="11"/>
        <color theme="1"/>
        <rFont val="Arial"/>
        <family val="2"/>
      </rPr>
      <t>leer</t>
    </r>
    <r>
      <rPr>
        <sz val="11"/>
        <color theme="1"/>
        <rFont val="Arial"/>
        <family val="2"/>
      </rPr>
      <t>.</t>
    </r>
  </si>
  <si>
    <t xml:space="preserve">PLZ, Ort: </t>
  </si>
  <si>
    <t xml:space="preserve">Straße: </t>
  </si>
  <si>
    <t>Allgemeine Angaben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</si>
</sst>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sz val="11"/>
      <color theme="0"/>
      <name val="Calibri"/>
      <family val="2"/>
      <scheme val="minor"/>
    </font>
    <font>
      <sz val="11"/>
      <color rgb="FFFF0000"/>
      <name val="Arial"/>
      <family val="2"/>
    </font>
    <font>
      <sz val="13"/>
      <color rgb="FF000000"/>
      <name val="Arial"/>
      <family val="2"/>
    </font>
    <font>
      <i/>
      <sz val="11"/>
      <color rgb="FF000000"/>
      <name val="Arial"/>
      <family val="2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vertAlign val="superscript"/>
      <sz val="12"/>
      <color theme="1"/>
      <name val="Arial"/>
      <family val="2"/>
    </font>
    <font>
      <b/>
      <u/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name val="Arial"/>
      <family val="2"/>
    </font>
    <font>
      <b/>
      <i/>
      <u/>
      <sz val="11"/>
      <color rgb="FFFF0000"/>
      <name val="Arial"/>
      <family val="2"/>
    </font>
    <font>
      <b/>
      <sz val="11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theme="0"/>
      <name val="Arial"/>
      <family val="2"/>
    </font>
    <font>
      <b/>
      <i/>
      <u/>
      <sz val="14"/>
      <color rgb="FFFF0000"/>
      <name val="Arial"/>
      <family val="2"/>
    </font>
    <font>
      <b/>
      <u/>
      <sz val="12"/>
      <color theme="1"/>
      <name val="Arial"/>
      <family val="2"/>
    </font>
    <font>
      <sz val="12"/>
      <color rgb="FF000000"/>
      <name val="Arial"/>
      <family val="2"/>
    </font>
    <font>
      <b/>
      <u/>
      <sz val="12"/>
      <color rgb="FF000000"/>
      <name val="Arial"/>
      <family val="2"/>
    </font>
    <font>
      <b/>
      <sz val="12"/>
      <color rgb="FF000000"/>
      <name val="Arial"/>
      <family val="2"/>
    </font>
    <font>
      <b/>
      <u/>
      <sz val="1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 style="medium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6" fillId="0" borderId="0"/>
    <xf numFmtId="9" fontId="6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100">
    <xf numFmtId="0" fontId="0" fillId="0" borderId="0" xfId="0"/>
    <xf numFmtId="0" fontId="10" fillId="4" borderId="3" xfId="0" applyFont="1" applyFill="1" applyBorder="1"/>
    <xf numFmtId="0" fontId="10" fillId="4" borderId="5" xfId="0" applyFont="1" applyFill="1" applyBorder="1"/>
    <xf numFmtId="0" fontId="10" fillId="4" borderId="4" xfId="0" applyFont="1" applyFill="1" applyBorder="1" applyAlignment="1">
      <alignment horizontal="center"/>
    </xf>
    <xf numFmtId="0" fontId="10" fillId="4" borderId="7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9" fillId="0" borderId="0" xfId="1" applyFont="1"/>
    <xf numFmtId="0" fontId="3" fillId="0" borderId="0" xfId="0" applyFont="1"/>
    <xf numFmtId="0" fontId="11" fillId="0" borderId="0" xfId="0" applyFont="1"/>
    <xf numFmtId="0" fontId="8" fillId="0" borderId="0" xfId="1" applyFont="1" applyAlignment="1">
      <alignment horizontal="left"/>
    </xf>
    <xf numFmtId="0" fontId="8" fillId="0" borderId="0" xfId="1" applyFont="1"/>
    <xf numFmtId="0" fontId="18" fillId="0" borderId="0" xfId="0" applyFont="1"/>
    <xf numFmtId="0" fontId="5" fillId="0" borderId="0" xfId="0" applyFont="1"/>
    <xf numFmtId="0" fontId="0" fillId="0" borderId="0" xfId="0" applyAlignment="1">
      <alignment horizontal="left" indent="1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3" fillId="2" borderId="0" xfId="0" applyFont="1" applyFill="1"/>
    <xf numFmtId="0" fontId="8" fillId="0" borderId="0" xfId="0" applyFont="1"/>
    <xf numFmtId="0" fontId="25" fillId="0" borderId="0" xfId="0" applyFont="1"/>
    <xf numFmtId="0" fontId="26" fillId="0" borderId="0" xfId="0" applyFont="1" applyAlignment="1">
      <alignment vertical="top"/>
    </xf>
    <xf numFmtId="0" fontId="13" fillId="0" borderId="6" xfId="0" applyFont="1" applyBorder="1" applyAlignment="1">
      <alignment vertical="top"/>
    </xf>
    <xf numFmtId="0" fontId="3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25" fillId="0" borderId="0" xfId="0" applyFont="1" applyAlignment="1">
      <alignment vertical="top"/>
    </xf>
    <xf numFmtId="0" fontId="3" fillId="2" borderId="0" xfId="0" applyFont="1" applyFill="1" applyAlignment="1">
      <alignment vertical="top"/>
    </xf>
    <xf numFmtId="0" fontId="4" fillId="0" borderId="6" xfId="0" applyFont="1" applyBorder="1"/>
    <xf numFmtId="0" fontId="14" fillId="0" borderId="17" xfId="0" applyFont="1" applyBorder="1"/>
    <xf numFmtId="0" fontId="28" fillId="0" borderId="0" xfId="0" applyFont="1"/>
    <xf numFmtId="0" fontId="10" fillId="4" borderId="18" xfId="0" applyFont="1" applyFill="1" applyBorder="1"/>
    <xf numFmtId="0" fontId="10" fillId="4" borderId="19" xfId="0" applyFont="1" applyFill="1" applyBorder="1" applyAlignment="1">
      <alignment horizontal="center"/>
    </xf>
    <xf numFmtId="0" fontId="10" fillId="4" borderId="24" xfId="0" applyFont="1" applyFill="1" applyBorder="1"/>
    <xf numFmtId="0" fontId="15" fillId="0" borderId="0" xfId="0" applyFont="1" applyAlignment="1">
      <alignment horizontal="left" vertical="top" wrapText="1"/>
    </xf>
    <xf numFmtId="0" fontId="22" fillId="4" borderId="7" xfId="0" applyFont="1" applyFill="1" applyBorder="1"/>
    <xf numFmtId="0" fontId="22" fillId="4" borderId="7" xfId="0" applyFont="1" applyFill="1" applyBorder="1" applyAlignment="1">
      <alignment horizontal="left"/>
    </xf>
    <xf numFmtId="0" fontId="19" fillId="0" borderId="10" xfId="0" applyFont="1" applyBorder="1" applyAlignment="1" applyProtection="1">
      <alignment horizontal="left"/>
      <protection locked="0"/>
    </xf>
    <xf numFmtId="2" fontId="22" fillId="4" borderId="7" xfId="0" applyNumberFormat="1" applyFont="1" applyFill="1" applyBorder="1" applyAlignment="1">
      <alignment horizontal="left"/>
    </xf>
    <xf numFmtId="2" fontId="20" fillId="2" borderId="28" xfId="0" applyNumberFormat="1" applyFont="1" applyFill="1" applyBorder="1" applyAlignment="1" applyProtection="1">
      <alignment horizontal="left"/>
      <protection locked="0"/>
    </xf>
    <xf numFmtId="2" fontId="20" fillId="5" borderId="28" xfId="0" applyNumberFormat="1" applyFont="1" applyFill="1" applyBorder="1" applyAlignment="1" applyProtection="1">
      <alignment horizontal="left"/>
      <protection locked="0"/>
    </xf>
    <xf numFmtId="2" fontId="20" fillId="5" borderId="12" xfId="0" applyNumberFormat="1" applyFont="1" applyFill="1" applyBorder="1" applyAlignment="1" applyProtection="1">
      <alignment horizontal="left"/>
      <protection locked="0"/>
    </xf>
    <xf numFmtId="0" fontId="10" fillId="4" borderId="4" xfId="0" applyFont="1" applyFill="1" applyBorder="1"/>
    <xf numFmtId="0" fontId="18" fillId="0" borderId="30" xfId="0" applyFont="1" applyBorder="1" applyAlignment="1">
      <alignment horizontal="right"/>
    </xf>
    <xf numFmtId="0" fontId="4" fillId="3" borderId="20" xfId="0" applyFont="1" applyFill="1" applyBorder="1" applyAlignment="1" applyProtection="1">
      <alignment horizontal="left"/>
      <protection locked="0"/>
    </xf>
    <xf numFmtId="0" fontId="4" fillId="3" borderId="2" xfId="0" applyFont="1" applyFill="1" applyBorder="1" applyProtection="1">
      <protection locked="0"/>
    </xf>
    <xf numFmtId="0" fontId="3" fillId="0" borderId="28" xfId="0" applyFont="1" applyBorder="1" applyAlignment="1" applyProtection="1">
      <alignment horizontal="right"/>
      <protection locked="0"/>
    </xf>
    <xf numFmtId="0" fontId="19" fillId="5" borderId="11" xfId="0" applyFont="1" applyFill="1" applyBorder="1" applyAlignment="1" applyProtection="1">
      <alignment horizontal="left"/>
      <protection locked="0"/>
    </xf>
    <xf numFmtId="0" fontId="4" fillId="3" borderId="15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 applyProtection="1">
      <protection locked="0"/>
    </xf>
    <xf numFmtId="0" fontId="3" fillId="5" borderId="28" xfId="0" applyFont="1" applyFill="1" applyBorder="1" applyAlignment="1" applyProtection="1">
      <alignment horizontal="right"/>
      <protection locked="0"/>
    </xf>
    <xf numFmtId="0" fontId="19" fillId="0" borderId="11" xfId="0" applyFont="1" applyBorder="1" applyAlignment="1" applyProtection="1">
      <alignment horizontal="left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4" fillId="3" borderId="15" xfId="0" applyFont="1" applyFill="1" applyBorder="1" applyAlignment="1" applyProtection="1">
      <alignment horizontal="left" vertical="center"/>
      <protection locked="0"/>
    </xf>
    <xf numFmtId="0" fontId="19" fillId="5" borderId="23" xfId="0" applyFont="1" applyFill="1" applyBorder="1" applyAlignment="1" applyProtection="1">
      <alignment horizontal="left"/>
      <protection locked="0"/>
    </xf>
    <xf numFmtId="0" fontId="4" fillId="3" borderId="2" xfId="0" applyFont="1" applyFill="1" applyBorder="1" applyAlignment="1" applyProtection="1">
      <alignment wrapText="1"/>
      <protection locked="0"/>
    </xf>
    <xf numFmtId="0" fontId="19" fillId="5" borderId="12" xfId="0" applyFont="1" applyFill="1" applyBorder="1" applyAlignment="1" applyProtection="1">
      <alignment horizontal="left"/>
      <protection locked="0"/>
    </xf>
    <xf numFmtId="0" fontId="4" fillId="3" borderId="21" xfId="0" applyFont="1" applyFill="1" applyBorder="1" applyAlignment="1" applyProtection="1">
      <alignment horizontal="left"/>
      <protection locked="0"/>
    </xf>
    <xf numFmtId="0" fontId="4" fillId="3" borderId="13" xfId="0" applyFont="1" applyFill="1" applyBorder="1" applyAlignment="1" applyProtection="1">
      <alignment wrapText="1"/>
      <protection locked="0"/>
    </xf>
    <xf numFmtId="0" fontId="3" fillId="5" borderId="29" xfId="0" applyFont="1" applyFill="1" applyBorder="1" applyAlignment="1" applyProtection="1">
      <alignment horizontal="right"/>
      <protection locked="0"/>
    </xf>
    <xf numFmtId="0" fontId="2" fillId="0" borderId="16" xfId="0" applyFont="1" applyBorder="1" applyProtection="1">
      <protection locked="0"/>
    </xf>
    <xf numFmtId="0" fontId="2" fillId="0" borderId="10" xfId="0" applyFont="1" applyBorder="1" applyAlignment="1" applyProtection="1">
      <alignment horizontal="left"/>
      <protection locked="0"/>
    </xf>
    <xf numFmtId="0" fontId="2" fillId="0" borderId="16" xfId="0" applyFont="1" applyBorder="1" applyAlignment="1" applyProtection="1">
      <alignment horizontal="left"/>
      <protection locked="0"/>
    </xf>
    <xf numFmtId="0" fontId="2" fillId="0" borderId="8" xfId="0" applyFont="1" applyBorder="1" applyProtection="1">
      <protection locked="0"/>
    </xf>
    <xf numFmtId="0" fontId="2" fillId="0" borderId="10" xfId="0" applyFont="1" applyBorder="1" applyProtection="1">
      <protection locked="0"/>
    </xf>
    <xf numFmtId="0" fontId="2" fillId="5" borderId="11" xfId="0" applyFont="1" applyFill="1" applyBorder="1" applyProtection="1">
      <protection locked="0"/>
    </xf>
    <xf numFmtId="0" fontId="2" fillId="5" borderId="10" xfId="0" applyFont="1" applyFill="1" applyBorder="1" applyAlignment="1" applyProtection="1">
      <alignment horizontal="left"/>
      <protection locked="0"/>
    </xf>
    <xf numFmtId="0" fontId="2" fillId="5" borderId="11" xfId="0" applyFont="1" applyFill="1" applyBorder="1" applyAlignment="1" applyProtection="1">
      <alignment horizontal="left"/>
      <protection locked="0"/>
    </xf>
    <xf numFmtId="0" fontId="2" fillId="5" borderId="9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0" fontId="2" fillId="0" borderId="11" xfId="0" applyFont="1" applyBorder="1" applyAlignment="1" applyProtection="1">
      <alignment horizontal="left"/>
      <protection locked="0"/>
    </xf>
    <xf numFmtId="0" fontId="2" fillId="0" borderId="9" xfId="0" applyFont="1" applyBorder="1" applyProtection="1">
      <protection locked="0"/>
    </xf>
    <xf numFmtId="0" fontId="2" fillId="0" borderId="25" xfId="0" applyFont="1" applyBorder="1" applyProtection="1">
      <protection locked="0"/>
    </xf>
    <xf numFmtId="0" fontId="2" fillId="5" borderId="23" xfId="0" applyFont="1" applyFill="1" applyBorder="1" applyProtection="1">
      <protection locked="0"/>
    </xf>
    <xf numFmtId="0" fontId="2" fillId="5" borderId="22" xfId="0" applyFont="1" applyFill="1" applyBorder="1" applyProtection="1">
      <protection locked="0"/>
    </xf>
    <xf numFmtId="0" fontId="2" fillId="0" borderId="26" xfId="0" applyFont="1" applyBorder="1" applyProtection="1">
      <protection locked="0"/>
    </xf>
    <xf numFmtId="0" fontId="2" fillId="5" borderId="27" xfId="0" applyFont="1" applyFill="1" applyBorder="1" applyProtection="1">
      <protection locked="0"/>
    </xf>
    <xf numFmtId="0" fontId="2" fillId="5" borderId="12" xfId="0" applyFont="1" applyFill="1" applyBorder="1" applyAlignment="1" applyProtection="1">
      <alignment horizontal="left"/>
      <protection locked="0"/>
    </xf>
    <xf numFmtId="0" fontId="2" fillId="5" borderId="14" xfId="0" applyFont="1" applyFill="1" applyBorder="1" applyProtection="1">
      <protection locked="0"/>
    </xf>
    <xf numFmtId="0" fontId="2" fillId="5" borderId="12" xfId="0" applyFont="1" applyFill="1" applyBorder="1" applyProtection="1">
      <protection locked="0"/>
    </xf>
    <xf numFmtId="0" fontId="0" fillId="0" borderId="0" xfId="0" applyAlignment="1">
      <alignment horizontal="left" indent="3"/>
    </xf>
    <xf numFmtId="0" fontId="1" fillId="0" borderId="0" xfId="0" applyFont="1" applyAlignment="1">
      <alignment horizontal="left" vertical="top" indent="3"/>
    </xf>
    <xf numFmtId="0" fontId="0" fillId="0" borderId="32" xfId="0" applyBorder="1"/>
    <xf numFmtId="0" fontId="1" fillId="0" borderId="0" xfId="0" applyFont="1" applyAlignment="1">
      <alignment vertical="top" wrapText="1"/>
    </xf>
    <xf numFmtId="0" fontId="1" fillId="0" borderId="33" xfId="0" applyFont="1" applyBorder="1" applyAlignment="1">
      <alignment vertical="top" wrapText="1"/>
    </xf>
    <xf numFmtId="0" fontId="0" fillId="0" borderId="37" xfId="0" applyBorder="1"/>
    <xf numFmtId="0" fontId="0" fillId="0" borderId="37" xfId="0" applyBorder="1" applyAlignment="1">
      <alignment horizontal="left" indent="3"/>
    </xf>
    <xf numFmtId="0" fontId="1" fillId="0" borderId="0" xfId="0" applyFont="1"/>
    <xf numFmtId="49" fontId="1" fillId="6" borderId="38" xfId="0" applyNumberFormat="1" applyFont="1" applyFill="1" applyBorder="1" applyAlignment="1">
      <alignment horizontal="left"/>
    </xf>
    <xf numFmtId="0" fontId="1" fillId="6" borderId="38" xfId="0" applyFont="1" applyFill="1" applyBorder="1" applyAlignment="1">
      <alignment horizontal="left" indent="2"/>
    </xf>
    <xf numFmtId="0" fontId="1" fillId="0" borderId="36" xfId="0" applyFont="1" applyBorder="1" applyAlignment="1">
      <alignment horizontal="left" vertical="top" wrapText="1" indent="2"/>
    </xf>
    <xf numFmtId="0" fontId="1" fillId="0" borderId="35" xfId="0" applyFont="1" applyBorder="1" applyAlignment="1">
      <alignment horizontal="left" vertical="top" wrapText="1" indent="2"/>
    </xf>
    <xf numFmtId="0" fontId="1" fillId="0" borderId="34" xfId="0" applyFont="1" applyBorder="1" applyAlignment="1">
      <alignment horizontal="left" vertical="top" wrapText="1" indent="2"/>
    </xf>
    <xf numFmtId="0" fontId="31" fillId="0" borderId="8" xfId="0" applyFont="1" applyBorder="1" applyAlignment="1">
      <alignment horizontal="left" vertical="center" indent="2"/>
    </xf>
    <xf numFmtId="0" fontId="3" fillId="0" borderId="19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/>
    </xf>
    <xf numFmtId="0" fontId="3" fillId="0" borderId="31" xfId="0" applyFont="1" applyBorder="1" applyAlignment="1">
      <alignment horizontal="left" vertical="top"/>
    </xf>
    <xf numFmtId="0" fontId="15" fillId="0" borderId="0" xfId="0" applyFont="1" applyAlignment="1">
      <alignment horizontal="left" vertical="top" wrapText="1"/>
    </xf>
    <xf numFmtId="0" fontId="22" fillId="0" borderId="19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31" xfId="0" applyFont="1" applyBorder="1" applyAlignment="1">
      <alignment horizontal="left" vertical="top" wrapText="1"/>
    </xf>
    <xf numFmtId="0" fontId="1" fillId="5" borderId="11" xfId="0" applyFont="1" applyFill="1" applyBorder="1" applyAlignment="1" applyProtection="1">
      <alignment horizontal="left"/>
      <protection locked="0"/>
    </xf>
  </cellXfs>
  <cellStyles count="5">
    <cellStyle name="Prozent 2" xfId="2" xr:uid="{00000000-0005-0000-0000-000000000000}"/>
    <cellStyle name="Prozent 3" xfId="4" xr:uid="{00000000-0005-0000-0000-000001000000}"/>
    <cellStyle name="Standard" xfId="0" builtinId="0"/>
    <cellStyle name="Standard 2" xfId="1" xr:uid="{00000000-0005-0000-0000-000003000000}"/>
    <cellStyle name="Standard 3" xfId="3" xr:uid="{00000000-0005-0000-0000-000004000000}"/>
  </cellStyles>
  <dxfs count="4">
    <dxf>
      <font>
        <color rgb="FFFF0000"/>
      </font>
    </dxf>
    <dxf>
      <font>
        <color theme="9" tint="-0.24994659260841701"/>
      </font>
    </dxf>
    <dxf>
      <font>
        <color rgb="FF00B0F0"/>
      </font>
    </dxf>
    <dxf>
      <font>
        <color theme="1"/>
      </font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5555F-01A9-4BE6-9DC7-50B782ED3DAA}">
  <sheetPr>
    <tabColor rgb="FF00B0F0"/>
  </sheetPr>
  <dimension ref="A1:G22"/>
  <sheetViews>
    <sheetView tabSelected="1" workbookViewId="0">
      <selection activeCell="C1" sqref="C1"/>
    </sheetView>
  </sheetViews>
  <sheetFormatPr baseColWidth="10" defaultRowHeight="14.4" x14ac:dyDescent="0.3"/>
  <cols>
    <col min="1" max="1" width="20.88671875" style="78" bestFit="1" customWidth="1"/>
    <col min="2" max="2" width="49" customWidth="1"/>
    <col min="3" max="3" width="11.5546875" customWidth="1"/>
  </cols>
  <sheetData>
    <row r="1" spans="1:7" ht="39" customHeight="1" x14ac:dyDescent="0.3">
      <c r="A1" s="91" t="s">
        <v>43</v>
      </c>
      <c r="B1" s="91"/>
    </row>
    <row r="2" spans="1:7" s="85" customFormat="1" ht="13.8" x14ac:dyDescent="0.25">
      <c r="A2" s="87" t="s">
        <v>26</v>
      </c>
      <c r="B2" s="86"/>
    </row>
    <row r="3" spans="1:7" s="85" customFormat="1" ht="13.8" x14ac:dyDescent="0.25">
      <c r="A3" s="87" t="s">
        <v>0</v>
      </c>
      <c r="B3" s="86"/>
    </row>
    <row r="4" spans="1:7" s="85" customFormat="1" ht="13.8" x14ac:dyDescent="0.25">
      <c r="A4" s="87" t="s">
        <v>42</v>
      </c>
      <c r="B4" s="86"/>
    </row>
    <row r="5" spans="1:7" s="85" customFormat="1" ht="13.8" x14ac:dyDescent="0.25">
      <c r="A5" s="87" t="s">
        <v>41</v>
      </c>
      <c r="B5" s="86"/>
    </row>
    <row r="6" spans="1:7" ht="15" thickBot="1" x14ac:dyDescent="0.35">
      <c r="A6" s="84"/>
      <c r="B6" s="83"/>
      <c r="C6" s="83"/>
      <c r="D6" s="83"/>
      <c r="E6" s="83"/>
    </row>
    <row r="7" spans="1:7" ht="339" customHeight="1" thickTop="1" thickBot="1" x14ac:dyDescent="0.35">
      <c r="A7" s="88" t="s">
        <v>40</v>
      </c>
      <c r="B7" s="89"/>
      <c r="C7" s="89"/>
      <c r="D7" s="89"/>
      <c r="E7" s="90"/>
      <c r="F7" s="82"/>
      <c r="G7" s="81"/>
    </row>
    <row r="8" spans="1:7" ht="14.4" customHeight="1" thickTop="1" x14ac:dyDescent="0.3">
      <c r="A8" s="79"/>
      <c r="C8" s="80"/>
    </row>
    <row r="9" spans="1:7" ht="14.4" customHeight="1" x14ac:dyDescent="0.3">
      <c r="A9" s="79"/>
    </row>
    <row r="10" spans="1:7" x14ac:dyDescent="0.3">
      <c r="A10" s="79"/>
    </row>
    <row r="11" spans="1:7" x14ac:dyDescent="0.3">
      <c r="A11" s="79"/>
    </row>
    <row r="12" spans="1:7" x14ac:dyDescent="0.3">
      <c r="A12" s="79"/>
    </row>
    <row r="13" spans="1:7" x14ac:dyDescent="0.3">
      <c r="A13" s="79"/>
    </row>
    <row r="14" spans="1:7" x14ac:dyDescent="0.3">
      <c r="A14" s="79"/>
    </row>
    <row r="15" spans="1:7" x14ac:dyDescent="0.3">
      <c r="A15" s="79"/>
    </row>
    <row r="16" spans="1:7" x14ac:dyDescent="0.3">
      <c r="A16" s="79"/>
    </row>
    <row r="17" spans="1:1" x14ac:dyDescent="0.3">
      <c r="A17" s="79"/>
    </row>
    <row r="18" spans="1:1" x14ac:dyDescent="0.3">
      <c r="A18" s="79"/>
    </row>
    <row r="19" spans="1:1" x14ac:dyDescent="0.3">
      <c r="A19" s="79"/>
    </row>
    <row r="20" spans="1:1" x14ac:dyDescent="0.3">
      <c r="A20" s="79"/>
    </row>
    <row r="21" spans="1:1" x14ac:dyDescent="0.3">
      <c r="A21" s="79"/>
    </row>
    <row r="22" spans="1:1" x14ac:dyDescent="0.3">
      <c r="A22" s="79"/>
    </row>
  </sheetData>
  <mergeCells count="2">
    <mergeCell ref="A7:E7"/>
    <mergeCell ref="A1:B1"/>
  </mergeCells>
  <dataValidations count="1">
    <dataValidation type="textLength" allowBlank="1" showInputMessage="1" showErrorMessage="1" errorTitle="Achtung" error="In dieser Zeile ist keine_x000a_Änderung möglich!" sqref="A2:A5 C1:XFD1048576 A6:B1048576 A1:B1" xr:uid="{4CDEB898-3057-4F73-A5E1-6B2ECE5C0A35}">
      <formula1>0</formula1>
      <formula2>0</formula2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3">
    <tabColor rgb="FF92D050"/>
  </sheetPr>
  <dimension ref="A1:AC36"/>
  <sheetViews>
    <sheetView showGridLines="0" topLeftCell="E1" zoomScale="90" zoomScaleNormal="90" workbookViewId="0">
      <selection activeCell="I10" sqref="I10"/>
    </sheetView>
  </sheetViews>
  <sheetFormatPr baseColWidth="10" defaultRowHeight="14.4" x14ac:dyDescent="0.3"/>
  <cols>
    <col min="1" max="1" width="11.5546875" hidden="1" customWidth="1"/>
    <col min="2" max="2" width="6.5546875" hidden="1" customWidth="1"/>
    <col min="3" max="3" width="8.33203125" hidden="1" customWidth="1"/>
    <col min="4" max="4" width="14.33203125" hidden="1" customWidth="1"/>
    <col min="5" max="5" width="30.6640625" customWidth="1"/>
    <col min="6" max="6" width="7.6640625" customWidth="1"/>
    <col min="7" max="7" width="40.109375" customWidth="1"/>
    <col min="8" max="8" width="7.5546875" bestFit="1" customWidth="1"/>
    <col min="9" max="18" width="11.6640625" customWidth="1"/>
    <col min="19" max="19" width="5.6640625" style="8" customWidth="1"/>
    <col min="20" max="29" width="11.33203125" style="9"/>
    <col min="30" max="31" width="11.33203125"/>
  </cols>
  <sheetData>
    <row r="1" spans="1:28" s="17" customFormat="1" ht="21" x14ac:dyDescent="0.4">
      <c r="E1" s="7" t="s">
        <v>3</v>
      </c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18"/>
      <c r="U1" s="18"/>
      <c r="V1" s="18"/>
      <c r="W1" s="19"/>
      <c r="X1" s="19"/>
      <c r="Y1" s="19"/>
      <c r="Z1" s="19"/>
      <c r="AA1" s="19"/>
      <c r="AB1" s="19"/>
    </row>
    <row r="2" spans="1:28" s="17" customFormat="1" ht="13.8" x14ac:dyDescent="0.25">
      <c r="E2" s="11" t="s">
        <v>27</v>
      </c>
      <c r="G2" s="10"/>
      <c r="H2" s="10"/>
      <c r="I2" s="10"/>
      <c r="J2" s="10"/>
      <c r="K2" s="10"/>
      <c r="L2" s="10"/>
      <c r="N2" s="8"/>
      <c r="O2" s="8"/>
      <c r="P2" s="8"/>
      <c r="Q2" s="8"/>
      <c r="R2" s="8"/>
      <c r="S2" s="8"/>
      <c r="T2" s="18"/>
      <c r="U2" s="18"/>
      <c r="V2" s="18"/>
      <c r="W2" s="19"/>
      <c r="X2" s="19"/>
      <c r="Y2" s="19"/>
      <c r="Z2" s="19"/>
      <c r="AA2" s="19"/>
      <c r="AB2" s="19"/>
    </row>
    <row r="3" spans="1:28" s="17" customFormat="1" ht="13.8" x14ac:dyDescent="0.25">
      <c r="F3" s="11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18"/>
      <c r="U3" s="18"/>
      <c r="V3" s="18"/>
      <c r="W3" s="19"/>
      <c r="X3" s="19"/>
      <c r="Y3" s="19"/>
      <c r="Z3" s="19"/>
      <c r="AA3" s="19"/>
      <c r="AB3" s="19"/>
    </row>
    <row r="4" spans="1:28" s="25" customFormat="1" ht="25.2" customHeight="1" thickBot="1" x14ac:dyDescent="0.35">
      <c r="E4" s="20" t="s">
        <v>28</v>
      </c>
      <c r="F4" s="21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3"/>
      <c r="U4" s="23"/>
      <c r="V4" s="23"/>
      <c r="W4" s="24"/>
      <c r="X4" s="24"/>
      <c r="Y4" s="24"/>
      <c r="Z4" s="24"/>
      <c r="AA4" s="24"/>
      <c r="AB4" s="24"/>
    </row>
    <row r="5" spans="1:28" s="17" customFormat="1" ht="16.2" thickBot="1" x14ac:dyDescent="0.35">
      <c r="E5" s="26" t="s">
        <v>29</v>
      </c>
      <c r="F5" s="27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18"/>
      <c r="U5" s="18"/>
      <c r="V5" s="18"/>
      <c r="W5" s="19"/>
      <c r="X5" s="19"/>
      <c r="Y5" s="19"/>
      <c r="Z5" s="19"/>
      <c r="AA5" s="19"/>
      <c r="AB5" s="19"/>
    </row>
    <row r="6" spans="1:28" s="17" customFormat="1" ht="15.6" x14ac:dyDescent="0.3">
      <c r="E6" s="28" t="s">
        <v>30</v>
      </c>
      <c r="F6" s="27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18"/>
      <c r="U6" s="18"/>
      <c r="V6" s="18"/>
      <c r="W6" s="19"/>
      <c r="X6" s="19"/>
      <c r="Y6" s="19"/>
      <c r="Z6" s="19"/>
      <c r="AA6" s="19"/>
      <c r="AB6" s="19"/>
    </row>
    <row r="7" spans="1:28" s="17" customFormat="1" thickBot="1" x14ac:dyDescent="0.3"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18"/>
      <c r="U7" s="18"/>
      <c r="V7" s="18"/>
      <c r="W7" s="19"/>
      <c r="X7" s="19"/>
      <c r="Y7" s="19"/>
      <c r="Z7" s="19"/>
      <c r="AA7" s="19"/>
      <c r="AB7" s="19"/>
    </row>
    <row r="8" spans="1:28" s="8" customFormat="1" ht="16.95" customHeight="1" thickBot="1" x14ac:dyDescent="0.35">
      <c r="A8" s="33"/>
      <c r="B8" s="34"/>
      <c r="C8" s="34"/>
      <c r="D8" s="36"/>
      <c r="E8" s="29" t="s">
        <v>31</v>
      </c>
      <c r="F8" s="1" t="s">
        <v>32</v>
      </c>
      <c r="G8" s="2" t="s">
        <v>1</v>
      </c>
      <c r="H8" s="40"/>
      <c r="I8" s="30">
        <v>1</v>
      </c>
      <c r="J8" s="30">
        <v>2</v>
      </c>
      <c r="K8" s="30">
        <v>3</v>
      </c>
      <c r="L8" s="30">
        <v>4</v>
      </c>
      <c r="M8" s="4">
        <v>5</v>
      </c>
      <c r="N8" s="3">
        <v>6</v>
      </c>
      <c r="O8" s="4">
        <v>7</v>
      </c>
      <c r="P8" s="3">
        <v>8</v>
      </c>
      <c r="Q8" s="4">
        <v>9</v>
      </c>
      <c r="R8" s="4">
        <v>10</v>
      </c>
      <c r="T8" s="18"/>
      <c r="U8" s="18"/>
      <c r="V8" s="18"/>
      <c r="W8" s="19"/>
      <c r="X8" s="19"/>
      <c r="Y8" s="19"/>
      <c r="Z8" s="19"/>
      <c r="AA8" s="19"/>
      <c r="AB8" s="19"/>
    </row>
    <row r="9" spans="1:28" s="8" customFormat="1" ht="16.2" thickBot="1" x14ac:dyDescent="0.35">
      <c r="A9" s="33" t="s">
        <v>33</v>
      </c>
      <c r="B9" s="34" t="s">
        <v>34</v>
      </c>
      <c r="C9" s="34" t="s">
        <v>35</v>
      </c>
      <c r="D9" s="36" t="str">
        <f>"+/- DRW in %"</f>
        <v>+/- DRW in %</v>
      </c>
      <c r="E9" s="31"/>
      <c r="F9" s="1"/>
      <c r="G9" s="2"/>
      <c r="H9" s="34" t="s">
        <v>37</v>
      </c>
      <c r="I9" s="5" t="s">
        <v>6</v>
      </c>
      <c r="J9" s="6" t="s">
        <v>6</v>
      </c>
      <c r="K9" s="5" t="s">
        <v>6</v>
      </c>
      <c r="L9" s="6" t="s">
        <v>6</v>
      </c>
      <c r="M9" s="6" t="s">
        <v>6</v>
      </c>
      <c r="N9" s="5" t="s">
        <v>6</v>
      </c>
      <c r="O9" s="6" t="s">
        <v>6</v>
      </c>
      <c r="P9" s="5" t="s">
        <v>6</v>
      </c>
      <c r="Q9" s="6" t="s">
        <v>6</v>
      </c>
      <c r="R9" s="6" t="s">
        <v>6</v>
      </c>
      <c r="T9" s="18"/>
      <c r="U9" s="18"/>
      <c r="V9" s="18"/>
      <c r="W9" s="19"/>
      <c r="X9" s="19"/>
      <c r="Y9" s="19"/>
      <c r="Z9" s="19"/>
      <c r="AA9" s="19"/>
      <c r="AB9" s="19"/>
    </row>
    <row r="10" spans="1:28" s="8" customFormat="1" ht="15" customHeight="1" x14ac:dyDescent="0.25">
      <c r="A10" s="58" t="s">
        <v>36</v>
      </c>
      <c r="B10" s="35">
        <v>2000</v>
      </c>
      <c r="C10" s="59">
        <f>IF(SUM(I10:R10)=0,0,MEDIAN(I10:R10))</f>
        <v>0</v>
      </c>
      <c r="D10" s="37">
        <f>IF(COUNTA(I10:R10)=0,0,(C10/B10)*100-100)</f>
        <v>0</v>
      </c>
      <c r="E10" s="60"/>
      <c r="F10" s="42">
        <v>4020</v>
      </c>
      <c r="G10" s="43" t="s">
        <v>20</v>
      </c>
      <c r="H10" s="44">
        <f>COUNTA(I10:R10)</f>
        <v>0</v>
      </c>
      <c r="I10" s="61"/>
      <c r="J10" s="62"/>
      <c r="K10" s="61"/>
      <c r="L10" s="62"/>
      <c r="M10" s="62"/>
      <c r="N10" s="61"/>
      <c r="O10" s="62"/>
      <c r="P10" s="61"/>
      <c r="Q10" s="62"/>
      <c r="R10" s="58"/>
      <c r="T10" s="18"/>
      <c r="U10" s="18"/>
      <c r="V10" s="18"/>
      <c r="W10" s="19"/>
      <c r="X10" s="19"/>
      <c r="Y10" s="19"/>
      <c r="Z10" s="19"/>
      <c r="AA10" s="19"/>
      <c r="AB10" s="19"/>
    </row>
    <row r="11" spans="1:28" s="8" customFormat="1" ht="15" x14ac:dyDescent="0.25">
      <c r="A11" s="63" t="s">
        <v>36</v>
      </c>
      <c r="B11" s="45">
        <v>400</v>
      </c>
      <c r="C11" s="64">
        <f t="shared" ref="C11:C28" si="0">IF(SUM(I11:R11)=0,0,MEDIAN(I11:R11))</f>
        <v>0</v>
      </c>
      <c r="D11" s="38">
        <f t="shared" ref="D11:D28" si="1">IF(COUNTA(I11:R11)=0,0,(C11/B11)*100-100)</f>
        <v>0</v>
      </c>
      <c r="E11" s="99"/>
      <c r="F11" s="46">
        <v>5010</v>
      </c>
      <c r="G11" s="47" t="s">
        <v>7</v>
      </c>
      <c r="H11" s="48">
        <f t="shared" ref="H11:H29" si="2">COUNTA(I11:R11)</f>
        <v>0</v>
      </c>
      <c r="I11" s="66"/>
      <c r="J11" s="63"/>
      <c r="K11" s="66"/>
      <c r="L11" s="63"/>
      <c r="M11" s="63"/>
      <c r="N11" s="66"/>
      <c r="O11" s="63"/>
      <c r="P11" s="66"/>
      <c r="Q11" s="63"/>
      <c r="R11" s="63"/>
      <c r="T11" s="18"/>
      <c r="U11" s="18"/>
      <c r="V11" s="18"/>
      <c r="W11" s="19"/>
      <c r="X11" s="19"/>
      <c r="Y11" s="19"/>
      <c r="Z11" s="19"/>
      <c r="AA11" s="19"/>
      <c r="AB11" s="19"/>
    </row>
    <row r="12" spans="1:28" s="8" customFormat="1" ht="15" x14ac:dyDescent="0.25">
      <c r="A12" s="67" t="s">
        <v>36</v>
      </c>
      <c r="B12" s="49">
        <v>3500</v>
      </c>
      <c r="C12" s="59">
        <f t="shared" si="0"/>
        <v>0</v>
      </c>
      <c r="D12" s="37">
        <f t="shared" si="1"/>
        <v>0</v>
      </c>
      <c r="E12" s="68"/>
      <c r="F12" s="46">
        <v>5020</v>
      </c>
      <c r="G12" s="47" t="s">
        <v>4</v>
      </c>
      <c r="H12" s="44">
        <f t="shared" si="2"/>
        <v>0</v>
      </c>
      <c r="I12" s="69"/>
      <c r="J12" s="67"/>
      <c r="K12" s="69"/>
      <c r="L12" s="67"/>
      <c r="M12" s="67"/>
      <c r="N12" s="69"/>
      <c r="O12" s="67"/>
      <c r="P12" s="69"/>
      <c r="Q12" s="67"/>
      <c r="R12" s="67"/>
      <c r="T12" s="18"/>
      <c r="U12" s="18"/>
      <c r="V12" s="18"/>
      <c r="W12" s="19"/>
      <c r="X12" s="19"/>
      <c r="Y12" s="19"/>
      <c r="Z12" s="19"/>
      <c r="AA12" s="19"/>
      <c r="AB12" s="19"/>
    </row>
    <row r="13" spans="1:28" s="8" customFormat="1" ht="17.399999999999999" x14ac:dyDescent="0.25">
      <c r="A13" s="63" t="s">
        <v>36</v>
      </c>
      <c r="B13" s="45">
        <v>5000</v>
      </c>
      <c r="C13" s="64">
        <f t="shared" si="0"/>
        <v>0</v>
      </c>
      <c r="D13" s="38">
        <f t="shared" si="1"/>
        <v>0</v>
      </c>
      <c r="E13" s="65"/>
      <c r="F13" s="46">
        <v>5031</v>
      </c>
      <c r="G13" s="47" t="s">
        <v>16</v>
      </c>
      <c r="H13" s="48">
        <f t="shared" si="2"/>
        <v>0</v>
      </c>
      <c r="I13" s="66"/>
      <c r="J13" s="63"/>
      <c r="K13" s="66"/>
      <c r="L13" s="63"/>
      <c r="M13" s="63"/>
      <c r="N13" s="66"/>
      <c r="O13" s="63"/>
      <c r="P13" s="66"/>
      <c r="Q13" s="63"/>
      <c r="R13" s="63"/>
      <c r="T13" s="18"/>
      <c r="U13" s="18"/>
      <c r="V13" s="18"/>
      <c r="W13" s="19"/>
      <c r="X13" s="19"/>
      <c r="Y13" s="19"/>
      <c r="Z13" s="19"/>
      <c r="AA13" s="19"/>
      <c r="AB13" s="19"/>
    </row>
    <row r="14" spans="1:28" s="8" customFormat="1" ht="17.399999999999999" x14ac:dyDescent="0.25">
      <c r="A14" s="67" t="s">
        <v>36</v>
      </c>
      <c r="B14" s="49">
        <v>2500</v>
      </c>
      <c r="C14" s="59">
        <f t="shared" si="0"/>
        <v>0</v>
      </c>
      <c r="D14" s="37">
        <f t="shared" si="1"/>
        <v>0</v>
      </c>
      <c r="E14" s="68"/>
      <c r="F14" s="46">
        <v>5032</v>
      </c>
      <c r="G14" s="47" t="s">
        <v>17</v>
      </c>
      <c r="H14" s="44">
        <f t="shared" si="2"/>
        <v>0</v>
      </c>
      <c r="I14" s="69"/>
      <c r="J14" s="67"/>
      <c r="K14" s="69"/>
      <c r="L14" s="67"/>
      <c r="M14" s="67"/>
      <c r="N14" s="69"/>
      <c r="O14" s="67"/>
      <c r="P14" s="69"/>
      <c r="Q14" s="67"/>
      <c r="R14" s="67"/>
      <c r="T14" s="18"/>
      <c r="U14" s="18"/>
      <c r="V14" s="18"/>
      <c r="W14" s="19"/>
      <c r="X14" s="19"/>
      <c r="Y14" s="19"/>
      <c r="Z14" s="19"/>
      <c r="AA14" s="19"/>
      <c r="AB14" s="19"/>
    </row>
    <row r="15" spans="1:28" s="8" customFormat="1" ht="17.399999999999999" x14ac:dyDescent="0.25">
      <c r="A15" s="63" t="s">
        <v>36</v>
      </c>
      <c r="B15" s="45">
        <v>1800</v>
      </c>
      <c r="C15" s="64">
        <f t="shared" si="0"/>
        <v>0</v>
      </c>
      <c r="D15" s="38">
        <f t="shared" si="1"/>
        <v>0</v>
      </c>
      <c r="E15" s="65"/>
      <c r="F15" s="46">
        <v>5033</v>
      </c>
      <c r="G15" s="47" t="s">
        <v>18</v>
      </c>
      <c r="H15" s="48">
        <f t="shared" si="2"/>
        <v>0</v>
      </c>
      <c r="I15" s="66"/>
      <c r="J15" s="63"/>
      <c r="K15" s="66"/>
      <c r="L15" s="63"/>
      <c r="M15" s="63"/>
      <c r="N15" s="66"/>
      <c r="O15" s="63"/>
      <c r="P15" s="66"/>
      <c r="Q15" s="63"/>
      <c r="R15" s="63"/>
      <c r="T15" s="18"/>
      <c r="U15" s="18"/>
      <c r="V15" s="18"/>
      <c r="W15" s="19"/>
      <c r="X15" s="19"/>
      <c r="Y15" s="19"/>
      <c r="Z15" s="19"/>
      <c r="AA15" s="19"/>
      <c r="AB15" s="19"/>
    </row>
    <row r="16" spans="1:28" ht="16.5" customHeight="1" x14ac:dyDescent="0.3">
      <c r="A16" s="67" t="s">
        <v>36</v>
      </c>
      <c r="B16" s="49">
        <v>1800</v>
      </c>
      <c r="C16" s="59">
        <f t="shared" si="0"/>
        <v>0</v>
      </c>
      <c r="D16" s="37">
        <f t="shared" si="1"/>
        <v>0</v>
      </c>
      <c r="E16" s="68"/>
      <c r="F16" s="46">
        <v>5040</v>
      </c>
      <c r="G16" s="47" t="s">
        <v>5</v>
      </c>
      <c r="H16" s="44">
        <f t="shared" si="2"/>
        <v>0</v>
      </c>
      <c r="I16" s="69"/>
      <c r="J16" s="67"/>
      <c r="K16" s="69"/>
      <c r="L16" s="67"/>
      <c r="M16" s="69"/>
      <c r="N16" s="67"/>
      <c r="O16" s="69"/>
      <c r="P16" s="67"/>
      <c r="Q16" s="69"/>
      <c r="R16" s="67"/>
    </row>
    <row r="17" spans="1:19" ht="16.5" customHeight="1" x14ac:dyDescent="0.3">
      <c r="A17" s="63" t="s">
        <v>36</v>
      </c>
      <c r="B17" s="45">
        <v>3500</v>
      </c>
      <c r="C17" s="64">
        <f t="shared" si="0"/>
        <v>0</v>
      </c>
      <c r="D17" s="38">
        <f t="shared" si="1"/>
        <v>0</v>
      </c>
      <c r="E17" s="65"/>
      <c r="F17" s="46">
        <v>5050</v>
      </c>
      <c r="G17" s="47" t="s">
        <v>11</v>
      </c>
      <c r="H17" s="48">
        <f t="shared" si="2"/>
        <v>0</v>
      </c>
      <c r="I17" s="66"/>
      <c r="J17" s="63"/>
      <c r="K17" s="66"/>
      <c r="L17" s="63"/>
      <c r="M17" s="66"/>
      <c r="N17" s="63"/>
      <c r="O17" s="66"/>
      <c r="P17" s="63"/>
      <c r="Q17" s="66"/>
      <c r="R17" s="63"/>
    </row>
    <row r="18" spans="1:19" ht="16.5" customHeight="1" x14ac:dyDescent="0.3">
      <c r="A18" s="67" t="s">
        <v>36</v>
      </c>
      <c r="B18" s="49">
        <v>4000</v>
      </c>
      <c r="C18" s="59">
        <f t="shared" si="0"/>
        <v>0</v>
      </c>
      <c r="D18" s="37">
        <f t="shared" si="1"/>
        <v>0</v>
      </c>
      <c r="E18" s="68"/>
      <c r="F18" s="46">
        <v>5060</v>
      </c>
      <c r="G18" s="50" t="s">
        <v>8</v>
      </c>
      <c r="H18" s="44">
        <f t="shared" si="2"/>
        <v>0</v>
      </c>
      <c r="I18" s="69"/>
      <c r="J18" s="67"/>
      <c r="K18" s="69"/>
      <c r="L18" s="67"/>
      <c r="M18" s="69"/>
      <c r="N18" s="67"/>
      <c r="O18" s="69"/>
      <c r="P18" s="67"/>
      <c r="Q18" s="69"/>
      <c r="R18" s="67"/>
    </row>
    <row r="19" spans="1:19" ht="16.5" customHeight="1" x14ac:dyDescent="0.3">
      <c r="A19" s="63" t="s">
        <v>36</v>
      </c>
      <c r="B19" s="45">
        <v>5000</v>
      </c>
      <c r="C19" s="64">
        <f t="shared" si="0"/>
        <v>0</v>
      </c>
      <c r="D19" s="38">
        <f t="shared" si="1"/>
        <v>0</v>
      </c>
      <c r="E19" s="65"/>
      <c r="F19" s="46">
        <v>5070</v>
      </c>
      <c r="G19" s="47" t="s">
        <v>12</v>
      </c>
      <c r="H19" s="48">
        <f t="shared" si="2"/>
        <v>0</v>
      </c>
      <c r="I19" s="66"/>
      <c r="J19" s="63"/>
      <c r="K19" s="66"/>
      <c r="L19" s="63"/>
      <c r="M19" s="66"/>
      <c r="N19" s="63"/>
      <c r="O19" s="66"/>
      <c r="P19" s="63"/>
      <c r="Q19" s="66"/>
      <c r="R19" s="63"/>
    </row>
    <row r="20" spans="1:19" ht="18" x14ac:dyDescent="0.3">
      <c r="A20" s="70" t="s">
        <v>36</v>
      </c>
      <c r="B20" s="49">
        <v>20000</v>
      </c>
      <c r="C20" s="59">
        <f t="shared" si="0"/>
        <v>0</v>
      </c>
      <c r="D20" s="37">
        <f t="shared" si="1"/>
        <v>0</v>
      </c>
      <c r="E20" s="68"/>
      <c r="F20" s="46">
        <v>5080</v>
      </c>
      <c r="G20" s="47" t="s">
        <v>15</v>
      </c>
      <c r="H20" s="44">
        <f t="shared" si="2"/>
        <v>0</v>
      </c>
      <c r="I20" s="69"/>
      <c r="J20" s="67"/>
      <c r="K20" s="69"/>
      <c r="L20" s="67"/>
      <c r="M20" s="67"/>
      <c r="N20" s="69"/>
      <c r="O20" s="67"/>
      <c r="P20" s="69"/>
      <c r="Q20" s="67"/>
      <c r="R20" s="67"/>
    </row>
    <row r="21" spans="1:19" ht="30.6" x14ac:dyDescent="0.3">
      <c r="A21" s="71" t="s">
        <v>36</v>
      </c>
      <c r="B21" s="45">
        <v>14000</v>
      </c>
      <c r="C21" s="64">
        <f t="shared" si="0"/>
        <v>0</v>
      </c>
      <c r="D21" s="38">
        <f t="shared" si="1"/>
        <v>0</v>
      </c>
      <c r="E21" s="65"/>
      <c r="F21" s="51">
        <v>5090</v>
      </c>
      <c r="G21" s="50" t="s">
        <v>10</v>
      </c>
      <c r="H21" s="48">
        <f t="shared" si="2"/>
        <v>0</v>
      </c>
      <c r="I21" s="66"/>
      <c r="J21" s="63"/>
      <c r="K21" s="66"/>
      <c r="L21" s="63"/>
      <c r="M21" s="63"/>
      <c r="N21" s="66"/>
      <c r="O21" s="63"/>
      <c r="P21" s="66"/>
      <c r="Q21" s="63"/>
      <c r="R21" s="63"/>
    </row>
    <row r="22" spans="1:19" ht="30.6" x14ac:dyDescent="0.3">
      <c r="A22" s="67" t="s">
        <v>36</v>
      </c>
      <c r="B22" s="49">
        <v>20000</v>
      </c>
      <c r="C22" s="59">
        <f t="shared" si="0"/>
        <v>0</v>
      </c>
      <c r="D22" s="37">
        <f t="shared" si="1"/>
        <v>0</v>
      </c>
      <c r="E22" s="68"/>
      <c r="F22" s="51">
        <v>5100</v>
      </c>
      <c r="G22" s="50" t="s">
        <v>9</v>
      </c>
      <c r="H22" s="44">
        <f t="shared" si="2"/>
        <v>0</v>
      </c>
      <c r="I22" s="69"/>
      <c r="J22" s="67"/>
      <c r="K22" s="69"/>
      <c r="L22" s="67"/>
      <c r="M22" s="67"/>
      <c r="N22" s="69"/>
      <c r="O22" s="67"/>
      <c r="P22" s="69"/>
      <c r="Q22" s="67"/>
      <c r="R22" s="67"/>
    </row>
    <row r="23" spans="1:19" ht="18" x14ac:dyDescent="0.3">
      <c r="A23" s="63" t="s">
        <v>36</v>
      </c>
      <c r="B23" s="45">
        <v>20000</v>
      </c>
      <c r="C23" s="64">
        <f t="shared" si="0"/>
        <v>0</v>
      </c>
      <c r="D23" s="38">
        <f t="shared" si="1"/>
        <v>0</v>
      </c>
      <c r="E23" s="65"/>
      <c r="F23" s="46">
        <v>5131</v>
      </c>
      <c r="G23" s="50" t="s">
        <v>13</v>
      </c>
      <c r="H23" s="48">
        <f t="shared" si="2"/>
        <v>0</v>
      </c>
      <c r="I23" s="66"/>
      <c r="J23" s="63"/>
      <c r="K23" s="66"/>
      <c r="L23" s="63"/>
      <c r="M23" s="63"/>
      <c r="N23" s="66"/>
      <c r="O23" s="63"/>
      <c r="P23" s="66"/>
      <c r="Q23" s="63"/>
      <c r="R23" s="63"/>
    </row>
    <row r="24" spans="1:19" ht="18" x14ac:dyDescent="0.3">
      <c r="A24" s="67" t="s">
        <v>36</v>
      </c>
      <c r="B24" s="49">
        <v>30000</v>
      </c>
      <c r="C24" s="59">
        <f t="shared" si="0"/>
        <v>0</v>
      </c>
      <c r="D24" s="37">
        <f t="shared" si="1"/>
        <v>0</v>
      </c>
      <c r="E24" s="68"/>
      <c r="F24" s="46">
        <v>5132</v>
      </c>
      <c r="G24" s="50" t="s">
        <v>14</v>
      </c>
      <c r="H24" s="44">
        <f t="shared" si="2"/>
        <v>0</v>
      </c>
      <c r="I24" s="69"/>
      <c r="J24" s="67"/>
      <c r="K24" s="69"/>
      <c r="L24" s="67"/>
      <c r="M24" s="67"/>
      <c r="N24" s="69"/>
      <c r="O24" s="67"/>
      <c r="P24" s="69"/>
      <c r="Q24" s="67"/>
      <c r="R24" s="67"/>
    </row>
    <row r="25" spans="1:19" ht="18" customHeight="1" x14ac:dyDescent="0.3">
      <c r="A25" s="63" t="s">
        <v>36</v>
      </c>
      <c r="B25" s="52">
        <v>2000</v>
      </c>
      <c r="C25" s="64">
        <f t="shared" si="0"/>
        <v>0</v>
      </c>
      <c r="D25" s="38">
        <f t="shared" si="1"/>
        <v>0</v>
      </c>
      <c r="E25" s="65"/>
      <c r="F25" s="46">
        <v>5140</v>
      </c>
      <c r="G25" s="50" t="s">
        <v>19</v>
      </c>
      <c r="H25" s="48">
        <f t="shared" si="2"/>
        <v>0</v>
      </c>
      <c r="I25" s="72"/>
      <c r="J25" s="63"/>
      <c r="K25" s="63"/>
      <c r="L25" s="63"/>
      <c r="M25" s="71"/>
      <c r="N25" s="63"/>
      <c r="O25" s="71"/>
      <c r="P25" s="63"/>
      <c r="Q25" s="71"/>
      <c r="R25" s="71"/>
    </row>
    <row r="26" spans="1:19" ht="18" customHeight="1" x14ac:dyDescent="0.3">
      <c r="A26" s="70" t="s">
        <v>36</v>
      </c>
      <c r="B26" s="49">
        <v>900</v>
      </c>
      <c r="C26" s="59">
        <f t="shared" si="0"/>
        <v>0</v>
      </c>
      <c r="D26" s="37">
        <f t="shared" si="1"/>
        <v>0</v>
      </c>
      <c r="E26" s="68"/>
      <c r="F26" s="42">
        <v>5210</v>
      </c>
      <c r="G26" s="53" t="s">
        <v>22</v>
      </c>
      <c r="H26" s="44">
        <f t="shared" si="2"/>
        <v>0</v>
      </c>
      <c r="I26" s="67"/>
      <c r="J26" s="62"/>
      <c r="K26" s="61"/>
      <c r="L26" s="62"/>
      <c r="M26" s="67"/>
      <c r="N26" s="62"/>
      <c r="O26" s="67"/>
      <c r="P26" s="62"/>
      <c r="Q26" s="67"/>
      <c r="R26" s="67"/>
    </row>
    <row r="27" spans="1:19" ht="16.5" customHeight="1" x14ac:dyDescent="0.3">
      <c r="A27" s="63" t="s">
        <v>36</v>
      </c>
      <c r="B27" s="45">
        <v>1700</v>
      </c>
      <c r="C27" s="64">
        <f t="shared" si="0"/>
        <v>0</v>
      </c>
      <c r="D27" s="38">
        <f t="shared" si="1"/>
        <v>0</v>
      </c>
      <c r="E27" s="65"/>
      <c r="F27" s="46">
        <v>5220</v>
      </c>
      <c r="G27" s="50" t="s">
        <v>23</v>
      </c>
      <c r="H27" s="48">
        <f t="shared" si="2"/>
        <v>0</v>
      </c>
      <c r="I27" s="66"/>
      <c r="J27" s="63"/>
      <c r="K27" s="66"/>
      <c r="L27" s="63"/>
      <c r="M27" s="66"/>
      <c r="N27" s="63"/>
      <c r="O27" s="66"/>
      <c r="P27" s="63"/>
      <c r="Q27" s="66"/>
      <c r="R27" s="63"/>
    </row>
    <row r="28" spans="1:19" ht="16.5" customHeight="1" x14ac:dyDescent="0.3">
      <c r="A28" s="73" t="s">
        <v>36</v>
      </c>
      <c r="B28" s="49">
        <v>4900</v>
      </c>
      <c r="C28" s="59">
        <f t="shared" si="0"/>
        <v>0</v>
      </c>
      <c r="D28" s="37">
        <f t="shared" si="1"/>
        <v>0</v>
      </c>
      <c r="E28" s="68"/>
      <c r="F28" s="46">
        <v>5230</v>
      </c>
      <c r="G28" s="50" t="s">
        <v>24</v>
      </c>
      <c r="H28" s="44">
        <f t="shared" si="2"/>
        <v>0</v>
      </c>
      <c r="I28" s="69"/>
      <c r="J28" s="67"/>
      <c r="K28" s="69"/>
      <c r="L28" s="67"/>
      <c r="M28" s="69"/>
      <c r="N28" s="67"/>
      <c r="O28" s="69"/>
      <c r="P28" s="67"/>
      <c r="Q28" s="69"/>
      <c r="R28" s="67"/>
    </row>
    <row r="29" spans="1:19" ht="16.5" customHeight="1" thickBot="1" x14ac:dyDescent="0.35">
      <c r="A29" s="74" t="s">
        <v>36</v>
      </c>
      <c r="B29" s="54"/>
      <c r="C29" s="75">
        <f t="shared" ref="C29" si="3">IF(SUM(J29:S29)=0,0,MEDIAN(J29:S29))</f>
        <v>0</v>
      </c>
      <c r="D29" s="39"/>
      <c r="E29" s="75"/>
      <c r="F29" s="55">
        <v>5200</v>
      </c>
      <c r="G29" s="56" t="s">
        <v>25</v>
      </c>
      <c r="H29" s="57">
        <f t="shared" si="2"/>
        <v>0</v>
      </c>
      <c r="I29" s="76"/>
      <c r="J29" s="77"/>
      <c r="K29" s="76"/>
      <c r="L29" s="77"/>
      <c r="M29" s="76"/>
      <c r="N29" s="77"/>
      <c r="O29" s="76"/>
      <c r="P29" s="77"/>
      <c r="Q29" s="76"/>
      <c r="R29" s="77"/>
    </row>
    <row r="30" spans="1:19" ht="15" thickBot="1" x14ac:dyDescent="0.35">
      <c r="H30" s="41">
        <f>SUM(H10:H29)</f>
        <v>0</v>
      </c>
      <c r="S30" s="12"/>
    </row>
    <row r="31" spans="1:19" ht="163.19999999999999" customHeight="1" thickBot="1" x14ac:dyDescent="0.35">
      <c r="A31" s="92" t="s">
        <v>38</v>
      </c>
      <c r="B31" s="93"/>
      <c r="C31" s="93"/>
      <c r="D31" s="94"/>
      <c r="F31" s="95" t="s">
        <v>21</v>
      </c>
      <c r="G31" s="95"/>
      <c r="H31" s="32"/>
      <c r="J31" s="96" t="s">
        <v>39</v>
      </c>
      <c r="K31" s="97"/>
      <c r="L31" s="97"/>
      <c r="M31" s="98"/>
      <c r="N31" s="8"/>
      <c r="O31" s="8"/>
      <c r="S31" s="12"/>
    </row>
    <row r="32" spans="1:19" x14ac:dyDescent="0.3">
      <c r="F32" s="13"/>
      <c r="G32" s="13"/>
      <c r="H32" s="13"/>
      <c r="J32" s="15"/>
      <c r="K32" s="15"/>
      <c r="M32" s="16"/>
      <c r="N32" s="16"/>
      <c r="O32" s="16"/>
    </row>
    <row r="33" spans="6:15" ht="14.4" customHeight="1" x14ac:dyDescent="0.3">
      <c r="F33" s="14"/>
      <c r="G33" s="13"/>
      <c r="H33" s="13"/>
      <c r="J33" s="15"/>
      <c r="K33" s="15"/>
      <c r="M33" s="16"/>
      <c r="N33" s="16"/>
      <c r="O33" s="16"/>
    </row>
    <row r="34" spans="6:15" x14ac:dyDescent="0.3">
      <c r="F34" s="14"/>
      <c r="G34" s="13"/>
      <c r="H34" s="13"/>
      <c r="J34" s="15"/>
      <c r="K34" s="15"/>
      <c r="M34" s="16"/>
      <c r="N34" s="16"/>
      <c r="O34" s="16"/>
    </row>
    <row r="35" spans="6:15" x14ac:dyDescent="0.3">
      <c r="F35" s="9" t="s">
        <v>2</v>
      </c>
      <c r="J35" s="15"/>
      <c r="K35" s="15"/>
      <c r="M35" s="16"/>
      <c r="N35" s="16"/>
      <c r="O35" s="16"/>
    </row>
    <row r="36" spans="6:15" x14ac:dyDescent="0.3">
      <c r="J36" s="15"/>
      <c r="K36" s="15"/>
      <c r="M36" s="16"/>
      <c r="N36" s="16"/>
      <c r="O36" s="16"/>
    </row>
  </sheetData>
  <sheetProtection algorithmName="SHA-512" hashValue="bnteJ/LAf1GdNkxaGWYGQTo03eUOtFnC0yxxHdk+lc3AoDU3WyvkpMwebz2fslVI0N+qqNmvMUTeIOCogKMypQ==" saltValue="sJYchb/xJjb6h8Bk0J8aYw==" spinCount="100000" sheet="1" objects="1" scenarios="1"/>
  <mergeCells count="3">
    <mergeCell ref="A31:D31"/>
    <mergeCell ref="F31:G31"/>
    <mergeCell ref="J31:M31"/>
  </mergeCells>
  <conditionalFormatting sqref="D10:D29">
    <cfRule type="cellIs" dxfId="3" priority="1" operator="equal">
      <formula>"K"</formula>
    </cfRule>
    <cfRule type="cellIs" dxfId="2" priority="2" operator="between">
      <formula>10</formula>
      <formula>20</formula>
    </cfRule>
    <cfRule type="cellIs" dxfId="1" priority="3" operator="between">
      <formula>20</formula>
      <formula>30</formula>
    </cfRule>
    <cfRule type="cellIs" dxfId="0" priority="4" operator="greaterThan">
      <formula>30</formula>
    </cfRule>
  </conditionalFormatting>
  <dataValidations count="15">
    <dataValidation type="textLength" allowBlank="1" showInputMessage="1" showErrorMessage="1" errorTitle="Achtung!" error="In dieser Zelle ist keine Eingabe/Änderung möglich!" sqref="BK8:XFD9 E1:E9 T222:AQ1048576 AR8:BJ15 H1:S9 AR1:XFD7 T1:AQ29 F222:H1048576 F1:G29 N30:XFD221 J32:M221 J30:M30 E30:I221 A30:D30 A32:D221" xr:uid="{00000000-0002-0000-0100-000000000000}">
      <formula1>0</formula1>
      <formula2>0</formula2>
    </dataValidation>
    <dataValidation errorStyle="warning" allowBlank="1" showInputMessage="1" showErrorMessage="1" errorTitle="Eingabe Prüfen!" error="Bitte überprüfen Sie ihre Eingabe!_x000a_(Zahlenwert oder Einheit nicht korrekt)_x000a_DFP in cGy*cm² eingeben!" sqref="I29:R29" xr:uid="{00000000-0002-0000-0100-000001000000}"/>
    <dataValidation type="decimal" errorStyle="warning" allowBlank="1" showInputMessage="1" showErrorMessage="1" errorTitle="Eingabe Prüfen!" error="Bitte überprüfen Sie ihre Eingabe!_x000a_(Zahlenwert oder Einheit nicht korrekt)_x000a_DFP in cGy*cm² eingeben!" sqref="I10:R10 I25:R25" xr:uid="{00000000-0002-0000-0100-000002000000}">
      <formula1>200</formula1>
      <formula2>20000</formula2>
    </dataValidation>
    <dataValidation type="decimal" errorStyle="warning" allowBlank="1" showInputMessage="1" showErrorMessage="1" errorTitle="Eingabe Prüfen!" error="Bitte überprüfen Sie ihre Eingabe!_x000a_(Zahlenwert oder Einheit nicht korrekt)_x000a_DFP in cGy*cm² eingeben!" sqref="I11:R11" xr:uid="{00000000-0002-0000-0100-000003000000}">
      <formula1>40</formula1>
      <formula2>4000</formula2>
    </dataValidation>
    <dataValidation type="decimal" errorStyle="warning" allowBlank="1" showInputMessage="1" showErrorMessage="1" errorTitle="Eingabe Prüfen!" error="Bitte überprüfen Sie ihre Eingabe!_x000a_(Zahlenwert oder Einheit nicht korrekt)_x000a_DFP in cGy*cm² eingeben!" sqref="I12:R12 I17:R17" xr:uid="{00000000-0002-0000-0100-000004000000}">
      <formula1>350</formula1>
      <formula2>35000</formula2>
    </dataValidation>
    <dataValidation type="decimal" errorStyle="warning" allowBlank="1" showInputMessage="1" showErrorMessage="1" errorTitle="Eingabe Prüfen!" error="Bitte überprüfen Sie ihre Eingabe!_x000a_(Zahlenwert oder Einheit nicht korrekt)_x000a_DFP in cGy*cm² eingeben!" sqref="I13:R13 I19:R19" xr:uid="{00000000-0002-0000-0100-000005000000}">
      <formula1>500</formula1>
      <formula2>50000</formula2>
    </dataValidation>
    <dataValidation type="decimal" errorStyle="warning" allowBlank="1" showInputMessage="1" showErrorMessage="1" errorTitle="Eingabe Prüfen!" error="Bitte überprüfen Sie ihre Eingabe!_x000a_(Zahlenwert oder Einheit nicht korrekt)_x000a_DFP in cGy*cm² eingeben!" sqref="I14:R14" xr:uid="{00000000-0002-0000-0100-000006000000}">
      <formula1>250</formula1>
      <formula2>25000</formula2>
    </dataValidation>
    <dataValidation type="decimal" errorStyle="warning" allowBlank="1" showInputMessage="1" showErrorMessage="1" errorTitle="Eingabe Prüfen!" error="Bitte überprüfen Sie ihre Eingabe!_x000a_(Zahlenwert oder Einheit nicht korrekt)_x000a_DFP in cGy*cm² eingeben!" sqref="I15:R16" xr:uid="{00000000-0002-0000-0100-000007000000}">
      <formula1>180</formula1>
      <formula2>18000</formula2>
    </dataValidation>
    <dataValidation type="decimal" errorStyle="warning" allowBlank="1" showInputMessage="1" showErrorMessage="1" errorTitle="Eingabe Prüfen!" error="Bitte überprüfen Sie ihre Eingabe!_x000a_(Zahlenwert oder Einheit nicht korrekt)_x000a_DFP in cGy*cm² eingeben!" sqref="I18:R18" xr:uid="{00000000-0002-0000-0100-000008000000}">
      <formula1>400</formula1>
      <formula2>40000</formula2>
    </dataValidation>
    <dataValidation type="decimal" errorStyle="warning" allowBlank="1" showInputMessage="1" showErrorMessage="1" errorTitle="Eingabe Prüfen!" error="Bitte überprüfen Sie ihre Eingabe!_x000a_(Zahlenwert oder Einheit nicht korrekt)_x000a_DFP in cGy*cm² eingeben!" sqref="I20:R20 I22:R23" xr:uid="{00000000-0002-0000-0100-000009000000}">
      <formula1>2000</formula1>
      <formula2>200000</formula2>
    </dataValidation>
    <dataValidation type="decimal" errorStyle="warning" allowBlank="1" showInputMessage="1" showErrorMessage="1" errorTitle="Eingabe Prüfen!" error="Bitte überprüfen Sie ihre Eingabe!_x000a_(Zahlenwert oder Einheit nicht korrekt)_x000a_DFP in cGy*cm² eingeben!" sqref="I21:R21" xr:uid="{00000000-0002-0000-0100-00000A000000}">
      <formula1>1400</formula1>
      <formula2>140000</formula2>
    </dataValidation>
    <dataValidation type="decimal" errorStyle="warning" allowBlank="1" showInputMessage="1" showErrorMessage="1" errorTitle="Eingabe Prüfen!" error="Bitte überprüfen Sie ihre Eingabe!_x000a_(Zahlenwert oder Einheit nicht korrekt)_x000a_DFP in cGy*cm² eingeben!" sqref="I24:R24" xr:uid="{00000000-0002-0000-0100-00000B000000}">
      <formula1>3000</formula1>
      <formula2>300000</formula2>
    </dataValidation>
    <dataValidation type="decimal" errorStyle="warning" allowBlank="1" showInputMessage="1" showErrorMessage="1" errorTitle="Eingabe Prüfen!" error="Bitte überprüfen Sie ihre Eingabe!_x000a_(Zahlenwert oder Einheit nicht korrekt)_x000a_DFP in cGy*cm² eingeben!" sqref="I26:R26" xr:uid="{00000000-0002-0000-0100-00000C000000}">
      <formula1>90</formula1>
      <formula2>9000</formula2>
    </dataValidation>
    <dataValidation type="decimal" errorStyle="warning" allowBlank="1" showInputMessage="1" showErrorMessage="1" errorTitle="Eingabe Prüfen!" error="Bitte überprüfen Sie ihre Eingabe!_x000a_(Zahlenwert oder Einheit nicht korrekt)_x000a_DFP in cGy*cm² eingeben!" sqref="I27:R27" xr:uid="{00000000-0002-0000-0100-00000D000000}">
      <formula1>170</formula1>
      <formula2>17000</formula2>
    </dataValidation>
    <dataValidation type="decimal" errorStyle="warning" allowBlank="1" showInputMessage="1" showErrorMessage="1" errorTitle="Eingabe Prüfen!" error="Bitte überprüfen Sie ihre Eingabe!_x000a_(Zahlenwert oder Einheit nicht korrekt)_x000a_DFP in cGy*cm² eingeben!" sqref="I28:R28" xr:uid="{00000000-0002-0000-0100-00000E000000}">
      <formula1>490</formula1>
      <formula2>49000</formula2>
    </dataValidation>
  </dataValidations>
  <pageMargins left="0.39370078740157483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Allgemeine Angaben</vt:lpstr>
      <vt:lpstr>Durchleuchtung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Hötzel, A.</dc:creator>
  <cp:lastModifiedBy>Silke Christoph</cp:lastModifiedBy>
  <cp:lastPrinted>2023-05-22T12:54:26Z</cp:lastPrinted>
  <dcterms:created xsi:type="dcterms:W3CDTF">2015-06-24T12:33:20Z</dcterms:created>
  <dcterms:modified xsi:type="dcterms:W3CDTF">2026-08-05T11:28:25Z</dcterms:modified>
</cp:coreProperties>
</file>