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erztliche_Stelle\RoeV\Arbeitsordner f. alles einschl. Sitzung Rö.-Diagn\SITZUNG\Protokolle Aufnahmen\2026\f - DRW Tabellen\"/>
    </mc:Choice>
  </mc:AlternateContent>
  <xr:revisionPtr revIDLastSave="0" documentId="13_ncr:1_{DF0BE44A-5E80-4910-B0D1-D4AE5FD48AEC}" xr6:coauthVersionLast="47" xr6:coauthVersionMax="47" xr10:uidLastSave="{00000000-0000-0000-0000-000000000000}"/>
  <bookViews>
    <workbookView xWindow="-108" yWindow="-108" windowWidth="23256" windowHeight="12456" tabRatio="796" xr2:uid="{00000000-000D-0000-FFFF-FFFF00000000}"/>
  </bookViews>
  <sheets>
    <sheet name="Allgemeine Angaben" sheetId="8" r:id="rId1"/>
    <sheet name="pädiat. Röntgen" sheetId="6" r:id="rId2"/>
    <sheet name="pädiat. C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7" l="1"/>
  <c r="C21" i="7"/>
  <c r="C20" i="7"/>
  <c r="D20" i="7" s="1"/>
  <c r="D19" i="7"/>
  <c r="C19" i="7"/>
  <c r="D18" i="7"/>
  <c r="C18" i="7"/>
  <c r="D17" i="7"/>
  <c r="C17" i="7"/>
  <c r="D16" i="7"/>
  <c r="C16" i="7"/>
  <c r="D15" i="7"/>
  <c r="C15" i="7"/>
  <c r="D14" i="7"/>
  <c r="C14" i="7"/>
  <c r="D13" i="7"/>
  <c r="C13" i="7"/>
  <c r="D12" i="7"/>
  <c r="C12" i="7"/>
  <c r="D11" i="7"/>
  <c r="C11" i="7"/>
  <c r="D10" i="7"/>
  <c r="I21" i="7"/>
  <c r="I20" i="7"/>
  <c r="I19" i="7"/>
  <c r="I18" i="7"/>
  <c r="I17" i="7"/>
  <c r="I16" i="7"/>
  <c r="I15" i="7"/>
  <c r="I14" i="7"/>
  <c r="I13" i="7"/>
  <c r="I12" i="7"/>
  <c r="I11" i="7"/>
  <c r="D27" i="6"/>
  <c r="C27" i="6"/>
  <c r="D26" i="6"/>
  <c r="C26" i="6"/>
  <c r="D25" i="6"/>
  <c r="C25" i="6"/>
  <c r="D24" i="6"/>
  <c r="C24" i="6"/>
  <c r="D23" i="6"/>
  <c r="C23" i="6"/>
  <c r="D22" i="6"/>
  <c r="C22" i="6"/>
  <c r="D21" i="6"/>
  <c r="C21" i="6"/>
  <c r="D20" i="6"/>
  <c r="C20" i="6"/>
  <c r="D19" i="6"/>
  <c r="C19" i="6"/>
  <c r="D18" i="6"/>
  <c r="C18" i="6"/>
  <c r="D17" i="6"/>
  <c r="C17" i="6"/>
  <c r="D16" i="6"/>
  <c r="C16" i="6"/>
  <c r="D15" i="6"/>
  <c r="C15" i="6"/>
  <c r="D14" i="6"/>
  <c r="C14" i="6"/>
  <c r="D13" i="6"/>
  <c r="C13" i="6"/>
  <c r="D12" i="6"/>
  <c r="C12" i="6"/>
  <c r="D11" i="6"/>
  <c r="C11" i="6"/>
  <c r="C10" i="6"/>
  <c r="D10" i="6" s="1"/>
  <c r="D9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28" i="6" l="1"/>
  <c r="I22" i="7"/>
</calcChain>
</file>

<file path=xl/sharedStrings.xml><?xml version="1.0" encoding="utf-8"?>
<sst xmlns="http://schemas.openxmlformats.org/spreadsheetml/2006/main" count="120" uniqueCount="60">
  <si>
    <t>Betreibername:</t>
  </si>
  <si>
    <t>Untersuchungsart</t>
  </si>
  <si>
    <t>B</t>
  </si>
  <si>
    <t>Pädriatrische CT-Untersuchungen</t>
  </si>
  <si>
    <t>Pädiatrische Röntgenuntersuchung</t>
  </si>
  <si>
    <t>Betreibernummer:</t>
  </si>
  <si>
    <t>CTDIvol</t>
  </si>
  <si>
    <r>
      <t xml:space="preserve">Bitte den CTDI Phantomdurchmesser </t>
    </r>
    <r>
      <rPr>
        <b/>
        <sz val="11"/>
        <color rgb="FFFF0000"/>
        <rFont val="Arial"/>
        <family val="2"/>
      </rPr>
      <t>nur ändern</t>
    </r>
    <r>
      <rPr>
        <b/>
        <sz val="11"/>
        <rFont val="Arial"/>
        <family val="2"/>
      </rPr>
      <t xml:space="preserve">, wenn Ihr Scanprotokoll einen </t>
    </r>
    <r>
      <rPr>
        <b/>
        <sz val="11"/>
        <color rgb="FFFF0000"/>
        <rFont val="Arial"/>
        <family val="2"/>
      </rPr>
      <t>anderen Durchmesser</t>
    </r>
    <r>
      <rPr>
        <b/>
        <sz val="11"/>
        <rFont val="Arial"/>
        <family val="2"/>
      </rPr>
      <t xml:space="preserve"> verwendet.</t>
    </r>
  </si>
  <si>
    <t xml:space="preserve">CTDI </t>
  </si>
  <si>
    <t>Phantom 
[cm]</t>
  </si>
  <si>
    <t>Gerätebezeichnung</t>
  </si>
  <si>
    <r>
      <t xml:space="preserve">Eingabe DFP in: </t>
    </r>
    <r>
      <rPr>
        <b/>
        <sz val="11"/>
        <color rgb="FFFF0000"/>
        <rFont val="Arial"/>
        <family val="2"/>
      </rPr>
      <t xml:space="preserve">cGy * cm² </t>
    </r>
    <r>
      <rPr>
        <b/>
        <sz val="11"/>
        <rFont val="Arial"/>
        <family val="2"/>
      </rPr>
      <t xml:space="preserve">= </t>
    </r>
    <r>
      <rPr>
        <b/>
        <sz val="11"/>
        <color rgb="FFFF0000"/>
        <rFont val="Arial"/>
        <family val="2"/>
      </rPr>
      <t>µGy * m²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/>
    </r>
  </si>
  <si>
    <t>Bitte beachten Sie unbedingt die Hilfestellung zum Ausfüllen der Tabelle im Register "Allgemeine Angaben"</t>
  </si>
  <si>
    <r>
      <t xml:space="preserve">* tragen Sie </t>
    </r>
    <r>
      <rPr>
        <b/>
        <u/>
        <sz val="12"/>
        <color theme="1"/>
        <rFont val="Arial"/>
        <family val="2"/>
      </rPr>
      <t>je durchgeführte Untersuchungsart 10 DFP Werte aufeinanderfolgender Patienten</t>
    </r>
    <r>
      <rPr>
        <sz val="12"/>
        <color theme="1"/>
        <rFont val="Arial"/>
        <family val="2"/>
      </rPr>
      <t xml:space="preserve"> in die Liste ein, diese sind unabhängig von den eingereichten Patientendaten und anonymisiert.</t>
    </r>
  </si>
  <si>
    <r>
      <t xml:space="preserve">* Verwenden Sie </t>
    </r>
    <r>
      <rPr>
        <b/>
        <u/>
        <sz val="12"/>
        <color rgb="FF000000"/>
        <rFont val="Arial"/>
        <family val="2"/>
      </rPr>
      <t>mehrere Geräte</t>
    </r>
    <r>
      <rPr>
        <sz val="12"/>
        <color rgb="FF000000"/>
        <rFont val="Arial"/>
        <family val="2"/>
      </rPr>
      <t xml:space="preserve"> für die gleiche Untersuchungsart, </t>
    </r>
    <r>
      <rPr>
        <b/>
        <sz val="12"/>
        <color rgb="FF000000"/>
        <rFont val="Arial"/>
        <family val="2"/>
      </rPr>
      <t>duplizieren</t>
    </r>
    <r>
      <rPr>
        <sz val="12"/>
        <color rgb="FF000000"/>
        <rFont val="Arial"/>
        <family val="2"/>
      </rPr>
      <t xml:space="preserve"> Sie bitte die Tabelle.</t>
    </r>
  </si>
  <si>
    <t>DFP</t>
  </si>
  <si>
    <r>
      <t>MCU Neugeborenes</t>
    </r>
    <r>
      <rPr>
        <sz val="9"/>
        <color theme="1"/>
        <rFont val="Arial"/>
        <family val="2"/>
      </rPr>
      <t xml:space="preserve"> (3 bis &lt; 5 kg; 0 bis &lt; 3 Monate)</t>
    </r>
  </si>
  <si>
    <r>
      <t>MCU Säugling</t>
    </r>
    <r>
      <rPr>
        <sz val="9"/>
        <color theme="1"/>
        <rFont val="Arial"/>
        <family val="2"/>
      </rPr>
      <t xml:space="preserve"> (5 bis 10 kg; 3 bis &lt; 12 Monate)</t>
    </r>
  </si>
  <si>
    <r>
      <t>MCU Frühe Kindheit</t>
    </r>
    <r>
      <rPr>
        <sz val="9"/>
        <color theme="1"/>
        <rFont val="Arial"/>
        <family val="2"/>
      </rPr>
      <t xml:space="preserve"> (10 bis 19 kg; 1 bis &lt; 5 Jahre)</t>
    </r>
  </si>
  <si>
    <r>
      <t>MCU Mittlere Kindheit</t>
    </r>
    <r>
      <rPr>
        <sz val="9"/>
        <color theme="1"/>
        <rFont val="Arial"/>
        <family val="2"/>
      </rPr>
      <t xml:space="preserve"> (19 bis 32 kg; 5 bis &lt; 10 Jahre)</t>
    </r>
  </si>
  <si>
    <r>
      <t>Thorax a.p./p.a Frühgeborenes</t>
    </r>
    <r>
      <rPr>
        <sz val="9"/>
        <color theme="1"/>
        <rFont val="Arial"/>
        <family val="2"/>
      </rPr>
      <t xml:space="preserve"> (&lt; 3 kg)</t>
    </r>
  </si>
  <si>
    <r>
      <t>Thorax a.p./p.a Neugeborenes</t>
    </r>
    <r>
      <rPr>
        <sz val="9"/>
        <color theme="1"/>
        <rFont val="Arial"/>
        <family val="2"/>
      </rPr>
      <t xml:space="preserve"> (3 bis &lt; 5 kg; 0 bis &lt; 3 Monate)</t>
    </r>
  </si>
  <si>
    <r>
      <t>Thorax a.p./p.a Säugling</t>
    </r>
    <r>
      <rPr>
        <sz val="9"/>
        <color theme="1"/>
        <rFont val="Arial"/>
        <family val="2"/>
      </rPr>
      <t xml:space="preserve"> (5 bis 10 kg; 3 bis &lt; 12 Monate)</t>
    </r>
  </si>
  <si>
    <r>
      <t>Thorax a.p./p.a Frühe Kindheit</t>
    </r>
    <r>
      <rPr>
        <sz val="9"/>
        <color theme="1"/>
        <rFont val="Arial"/>
        <family val="2"/>
      </rPr>
      <t xml:space="preserve"> (10 bis 19 kg; 1 bis 5 Jahre)</t>
    </r>
  </si>
  <si>
    <r>
      <t>Thorax a.p./p.a Mittlere Kindheit</t>
    </r>
    <r>
      <rPr>
        <sz val="9"/>
        <color theme="1"/>
        <rFont val="Arial"/>
        <family val="2"/>
      </rPr>
      <t xml:space="preserve"> (19 bis 32 kg; 5 bis &lt; 10 Jahre)</t>
    </r>
  </si>
  <si>
    <r>
      <t>Thorax a.p./p.a Späte Kindheit</t>
    </r>
    <r>
      <rPr>
        <sz val="9"/>
        <color theme="1"/>
        <rFont val="Arial"/>
        <family val="2"/>
      </rPr>
      <t xml:space="preserve"> (32 bis &lt; 56 kg; 10 bis &lt; 15 Jahre)</t>
    </r>
  </si>
  <si>
    <r>
      <t>Abdomen + Becken a.p./p.a Neugeborenes</t>
    </r>
    <r>
      <rPr>
        <sz val="9"/>
        <color theme="1"/>
        <rFont val="Arial"/>
        <family val="2"/>
      </rPr>
      <t xml:space="preserve"> (3 bis 5 kg; 0 bis 3 Monate)</t>
    </r>
  </si>
  <si>
    <r>
      <t>Abdomen + Becken a.p./p.a Säugling</t>
    </r>
    <r>
      <rPr>
        <sz val="9"/>
        <color theme="1"/>
        <rFont val="Arial"/>
        <family val="2"/>
      </rPr>
      <t xml:space="preserve"> (5 bis &lt; 10 kg; 3 bis &lt; 12 Monate)</t>
    </r>
  </si>
  <si>
    <r>
      <t>Abdomen + Becken a.p./p.a Frühe Kindheit</t>
    </r>
    <r>
      <rPr>
        <sz val="9"/>
        <color theme="1"/>
        <rFont val="Arial"/>
        <family val="2"/>
      </rPr>
      <t xml:space="preserve"> (10 bis &lt; 19 kg; 1 bis &lt; 5 Jahre)</t>
    </r>
  </si>
  <si>
    <r>
      <t>Abdomen + Becken a.p./p.a Mittlere Kindheit</t>
    </r>
    <r>
      <rPr>
        <sz val="9"/>
        <color theme="1"/>
        <rFont val="Arial"/>
        <family val="2"/>
      </rPr>
      <t xml:space="preserve"> (19 bis 32 kg; 5 bis &lt; 10 Jahre)</t>
    </r>
  </si>
  <si>
    <r>
      <t>Abdomen + Becken a.p./p.a Späte Kindheit</t>
    </r>
    <r>
      <rPr>
        <sz val="9"/>
        <color theme="1"/>
        <rFont val="Arial"/>
        <family val="2"/>
      </rPr>
      <t xml:space="preserve"> (32 bis &lt; 56 kg; 10 bis &lt; 15 Jahre)</t>
    </r>
  </si>
  <si>
    <r>
      <t>Becken a.p./p.a. Frühe Kindheit</t>
    </r>
    <r>
      <rPr>
        <sz val="9"/>
        <color theme="1"/>
        <rFont val="Arial"/>
        <family val="2"/>
      </rPr>
      <t xml:space="preserve"> (10 bis &lt; 19 kg; 1 bis &lt; 5 Jahre)</t>
    </r>
  </si>
  <si>
    <r>
      <t>Becken a.p./p.a. Mittlere Kindheit</t>
    </r>
    <r>
      <rPr>
        <sz val="9"/>
        <color theme="1"/>
        <rFont val="Arial"/>
        <family val="2"/>
      </rPr>
      <t xml:space="preserve"> (19 bis &lt; 32 kg; 5 bis &lt; 10 Jahre)</t>
    </r>
  </si>
  <si>
    <r>
      <t>Becken a.p./p.a. Späte Kindheit</t>
    </r>
    <r>
      <rPr>
        <sz val="9"/>
        <color theme="1"/>
        <rFont val="Arial"/>
        <family val="2"/>
      </rPr>
      <t xml:space="preserve"> (32 bis &lt; 56 kg; 10 bis &lt; 15 Jahre)</t>
    </r>
  </si>
  <si>
    <t>Code</t>
  </si>
  <si>
    <r>
      <rPr>
        <sz val="11"/>
        <rFont val="Arial"/>
        <family val="2"/>
      </rPr>
      <t>Eingabe in:</t>
    </r>
    <r>
      <rPr>
        <b/>
        <sz val="11"/>
        <color rgb="FFFF0000"/>
        <rFont val="Arial"/>
        <family val="2"/>
      </rPr>
      <t xml:space="preserve"> CTDIvol [mGy]</t>
    </r>
    <r>
      <rPr>
        <b/>
        <sz val="11"/>
        <rFont val="Arial"/>
        <family val="2"/>
      </rPr>
      <t/>
    </r>
  </si>
  <si>
    <r>
      <t xml:space="preserve">* tragen Sie </t>
    </r>
    <r>
      <rPr>
        <b/>
        <u/>
        <sz val="12"/>
        <color theme="1"/>
        <rFont val="Arial"/>
        <family val="2"/>
      </rPr>
      <t>je durchgeführte Untersuchungsart 10 CTDIvol Werte aufeinanderfolgender Patienten</t>
    </r>
    <r>
      <rPr>
        <sz val="12"/>
        <color theme="1"/>
        <rFont val="Arial"/>
        <family val="2"/>
      </rPr>
      <t xml:space="preserve"> in die Liste ein, diese sind unabhängig von den eingereichten Patientendaten und anonymisiert.</t>
    </r>
  </si>
  <si>
    <r>
      <t>Gehirn Säugling</t>
    </r>
    <r>
      <rPr>
        <sz val="9"/>
        <color theme="1"/>
        <rFont val="Arial"/>
        <family val="2"/>
      </rPr>
      <t xml:space="preserve"> (3 bis &lt; 12Monate)</t>
    </r>
  </si>
  <si>
    <r>
      <t>Gehirn Frühe Kindheit</t>
    </r>
    <r>
      <rPr>
        <sz val="9"/>
        <color theme="1"/>
        <rFont val="Arial"/>
        <family val="2"/>
      </rPr>
      <t xml:space="preserve"> (1 bis &lt; 5 Jahre)</t>
    </r>
  </si>
  <si>
    <r>
      <t>Gehirn Mittlere Kindheit</t>
    </r>
    <r>
      <rPr>
        <sz val="8"/>
        <color theme="1"/>
        <rFont val="Arial"/>
        <family val="2"/>
      </rPr>
      <t xml:space="preserve"> (5 bis &lt; 10 Jahre)</t>
    </r>
  </si>
  <si>
    <r>
      <t>Gehirn Späte Kindheit</t>
    </r>
    <r>
      <rPr>
        <sz val="9"/>
        <color theme="1"/>
        <rFont val="Arial"/>
        <family val="2"/>
      </rPr>
      <t xml:space="preserve"> (10 bis &lt; 15 Jahre)</t>
    </r>
  </si>
  <si>
    <r>
      <t>Thorax Neugeborenes</t>
    </r>
    <r>
      <rPr>
        <sz val="9"/>
        <color theme="1"/>
        <rFont val="Arial"/>
        <family val="2"/>
      </rPr>
      <t xml:space="preserve"> (3 bis &lt; 5 kg; 0 bis &lt; 3 Monate)</t>
    </r>
  </si>
  <si>
    <r>
      <t>Thorax Säugling</t>
    </r>
    <r>
      <rPr>
        <sz val="8"/>
        <color theme="1"/>
        <rFont val="Arial"/>
        <family val="2"/>
      </rPr>
      <t xml:space="preserve"> (5 bis &lt; 10 kg; 3 bis &lt; 12 Monate)</t>
    </r>
  </si>
  <si>
    <r>
      <t>Thorax Frühe Kindheit</t>
    </r>
    <r>
      <rPr>
        <sz val="9"/>
        <color theme="1"/>
        <rFont val="Arial"/>
        <family val="2"/>
      </rPr>
      <t xml:space="preserve"> (10 bis &lt; 19 kg; 1 bis &lt; 5 Jahre)</t>
    </r>
  </si>
  <si>
    <r>
      <t>Thorax Mittlere Kindheit</t>
    </r>
    <r>
      <rPr>
        <sz val="9"/>
        <color theme="1"/>
        <rFont val="Arial"/>
        <family val="2"/>
      </rPr>
      <t xml:space="preserve"> (19 bis &lt; 32 kg; 5 bis &lt; 10 Jahre)</t>
    </r>
  </si>
  <si>
    <r>
      <t>Thorax Späte Kindheit</t>
    </r>
    <r>
      <rPr>
        <sz val="9"/>
        <color theme="1"/>
        <rFont val="Arial"/>
        <family val="2"/>
      </rPr>
      <t xml:space="preserve"> (32 bis &lt; 56 kg; 10 bis &lt; 15 Jahre)</t>
    </r>
  </si>
  <si>
    <r>
      <t xml:space="preserve">Abdomen + Becken Mittlere Kindheit 
</t>
    </r>
    <r>
      <rPr>
        <sz val="9"/>
        <color theme="1"/>
        <rFont val="Arial"/>
        <family val="2"/>
      </rPr>
      <t>(19 bis &lt; 32 kg; 5 bis &lt; 10 Jahre)</t>
    </r>
  </si>
  <si>
    <r>
      <t xml:space="preserve">Abdomen + Becken Späte Kindheit 
</t>
    </r>
    <r>
      <rPr>
        <sz val="9"/>
        <color theme="1"/>
        <rFont val="Arial"/>
        <family val="2"/>
      </rPr>
      <t>(32 bis &lt; 56 kg; 10 bis &lt; 15 Jahre)</t>
    </r>
  </si>
  <si>
    <t>Anzahl</t>
  </si>
  <si>
    <t>ÄS</t>
  </si>
  <si>
    <t>DRW</t>
  </si>
  <si>
    <t>Median</t>
  </si>
  <si>
    <t>BY-Blaek</t>
  </si>
  <si>
    <t>Info Betreiber:</t>
  </si>
  <si>
    <t>xxx</t>
  </si>
  <si>
    <t>Info Physiker:</t>
  </si>
  <si>
    <r>
      <rPr>
        <b/>
        <i/>
        <u/>
        <sz val="11"/>
        <color rgb="FFFF0000"/>
        <rFont val="Arial"/>
        <family val="2"/>
      </rPr>
      <t xml:space="preserve">Hilfestellung zum Ausfüllen der DRW-Tabellen
</t>
    </r>
    <r>
      <rPr>
        <sz val="11"/>
        <color theme="1"/>
        <rFont val="Arial"/>
        <family val="2"/>
      </rPr>
      <t xml:space="preserve">
• Eine Dokumentation </t>
    </r>
    <r>
      <rPr>
        <b/>
        <sz val="11"/>
        <color theme="1"/>
        <rFont val="Arial"/>
        <family val="2"/>
      </rPr>
      <t xml:space="preserve">auf Papier oder als .pdf bzw. Textdatei wird nicht akzeptiert. </t>
    </r>
    <r>
      <rPr>
        <sz val="11"/>
        <color theme="1"/>
        <rFont val="Arial"/>
        <family val="2"/>
      </rPr>
      <t xml:space="preserve">
Senden Sie uns die Tabelle in Excel-Format per Email oder über den digitalen Upload zu.
• Tragen Sie </t>
    </r>
    <r>
      <rPr>
        <b/>
        <sz val="11"/>
        <color theme="1"/>
        <rFont val="Arial"/>
        <family val="2"/>
      </rPr>
      <t>je durchgeführte Untersuchungsart 10 aufeinanderfolgende DFP/CTDIvol Werte</t>
    </r>
    <r>
      <rPr>
        <sz val="11"/>
        <color theme="1"/>
        <rFont val="Arial"/>
        <family val="2"/>
      </rPr>
      <t xml:space="preserve"> in die Tabellen ein, diese sind </t>
    </r>
    <r>
      <rPr>
        <b/>
        <i/>
        <u/>
        <sz val="11"/>
        <color theme="1"/>
        <rFont val="Arial"/>
        <family val="2"/>
      </rPr>
      <t>unabhängig von der angeforderten Patienten-/Untersuchungsanzahl.</t>
    </r>
    <r>
      <rPr>
        <sz val="11"/>
        <color theme="1"/>
        <rFont val="Arial"/>
        <family val="2"/>
      </rPr>
      <t xml:space="preserve">
• Falls die Anzahl der Untersuchungen im angeforderten Zeitraum </t>
    </r>
    <r>
      <rPr>
        <b/>
        <sz val="11"/>
        <color theme="1"/>
        <rFont val="Arial"/>
        <family val="2"/>
      </rPr>
      <t>kleiner als 10 ist</t>
    </r>
    <r>
      <rPr>
        <sz val="11"/>
        <color theme="1"/>
        <rFont val="Arial"/>
        <family val="2"/>
      </rPr>
      <t xml:space="preserve">, bitten wir Sie, Dosiswerte vor diesem Zeitraum </t>
    </r>
    <r>
      <rPr>
        <b/>
        <sz val="11"/>
        <color theme="1"/>
        <rFont val="Arial"/>
        <family val="2"/>
      </rPr>
      <t>(max. 1 Jahr)</t>
    </r>
    <r>
      <rPr>
        <sz val="11"/>
        <color theme="1"/>
        <rFont val="Arial"/>
        <family val="2"/>
      </rPr>
      <t xml:space="preserve"> einzutragen, bis 10 Werte erreicht sind.
 </t>
    </r>
    <r>
      <rPr>
        <b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 xml:space="preserve"> Somit können statistisch zuverlässigere Bewertungen für das Bundesamt für Strahlenschutz (BfS) und das Bayerisches Staatsministerium f. Umwelt u. Verbraucherschutz (StMUV) erfolgen!</t>
    </r>
    <r>
      <rPr>
        <sz val="11"/>
        <color theme="1"/>
        <rFont val="Arial"/>
        <family val="2"/>
      </rPr>
      <t xml:space="preserve">
• Verwenden Sie </t>
    </r>
    <r>
      <rPr>
        <b/>
        <u/>
        <sz val="11"/>
        <color theme="1"/>
        <rFont val="Arial"/>
        <family val="2"/>
      </rPr>
      <t>mehrere Geräte</t>
    </r>
    <r>
      <rPr>
        <sz val="11"/>
        <color theme="1"/>
        <rFont val="Arial"/>
        <family val="2"/>
      </rPr>
      <t xml:space="preserve"> für die gleiche Untersuchungsart, </t>
    </r>
    <r>
      <rPr>
        <b/>
        <sz val="11"/>
        <color theme="1"/>
        <rFont val="Arial"/>
        <family val="2"/>
      </rPr>
      <t>duplizieren</t>
    </r>
    <r>
      <rPr>
        <sz val="11"/>
        <color theme="1"/>
        <rFont val="Arial"/>
        <family val="2"/>
      </rPr>
      <t xml:space="preserve"> Sie die Tabelle.
• Tragen Sie in die Zeile </t>
    </r>
    <r>
      <rPr>
        <b/>
        <sz val="11"/>
        <color theme="1"/>
        <rFont val="Arial"/>
        <family val="2"/>
      </rPr>
      <t>Gerätebezeichnung den Gerätenamen</t>
    </r>
    <r>
      <rPr>
        <sz val="11"/>
        <color theme="1"/>
        <rFont val="Arial"/>
        <family val="2"/>
      </rPr>
      <t xml:space="preserve"> ein.
• Tragen Sie </t>
    </r>
    <r>
      <rPr>
        <b/>
        <sz val="11"/>
        <color theme="1"/>
        <rFont val="Arial"/>
        <family val="2"/>
      </rPr>
      <t>keine</t>
    </r>
    <r>
      <rPr>
        <sz val="11"/>
        <color theme="1"/>
        <rFont val="Arial"/>
        <family val="2"/>
      </rPr>
      <t xml:space="preserve"> Einheiten und Sonderzeichen in die Tabelle ein. 
• Die </t>
    </r>
    <r>
      <rPr>
        <b/>
        <sz val="11"/>
        <color theme="1"/>
        <rFont val="Arial"/>
        <family val="2"/>
      </rPr>
      <t>Dezimalzahlen</t>
    </r>
    <r>
      <rPr>
        <sz val="11"/>
        <color theme="1"/>
        <rFont val="Arial"/>
        <family val="2"/>
      </rPr>
      <t xml:space="preserve"> immer mit</t>
    </r>
    <r>
      <rPr>
        <b/>
        <sz val="11"/>
        <color theme="1"/>
        <rFont val="Arial"/>
        <family val="2"/>
      </rPr>
      <t xml:space="preserve"> "," (Komma)</t>
    </r>
    <r>
      <rPr>
        <sz val="11"/>
        <color theme="1"/>
        <rFont val="Arial"/>
        <family val="2"/>
      </rPr>
      <t xml:space="preserve"> erfassen.
• Führen Sie eine Untersuchungsart </t>
    </r>
    <r>
      <rPr>
        <b/>
        <sz val="11"/>
        <color theme="1"/>
        <rFont val="Arial"/>
        <family val="2"/>
      </rPr>
      <t>nicht</t>
    </r>
    <r>
      <rPr>
        <sz val="11"/>
        <color theme="1"/>
        <rFont val="Arial"/>
        <family val="2"/>
      </rPr>
      <t xml:space="preserve"> durch, ersetzen Sie diese nicht durch eine andere Untersuchungsart, sondern lassen diese Zeile </t>
    </r>
    <r>
      <rPr>
        <b/>
        <sz val="11"/>
        <color theme="1"/>
        <rFont val="Arial"/>
        <family val="2"/>
      </rPr>
      <t>leer</t>
    </r>
    <r>
      <rPr>
        <sz val="11"/>
        <color theme="1"/>
        <rFont val="Arial"/>
        <family val="2"/>
      </rPr>
      <t>.</t>
    </r>
  </si>
  <si>
    <t xml:space="preserve">PLZ, Ort: </t>
  </si>
  <si>
    <t xml:space="preserve">Straße: </t>
  </si>
  <si>
    <t>Allgemeine Angaben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</si>
</sst>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Arial"/>
      <family val="2"/>
    </font>
    <font>
      <sz val="13"/>
      <color rgb="FF000000"/>
      <name val="Arial"/>
      <family val="2"/>
    </font>
    <font>
      <i/>
      <sz val="11"/>
      <color rgb="FF000000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u/>
      <sz val="11"/>
      <color rgb="FFFF0000"/>
      <name val="Arial"/>
      <family val="2"/>
    </font>
    <font>
      <b/>
      <i/>
      <u/>
      <sz val="11"/>
      <color theme="1"/>
      <name val="Arial"/>
      <family val="2"/>
    </font>
    <font>
      <b/>
      <i/>
      <u/>
      <sz val="14"/>
      <color rgb="FFFF0000"/>
      <name val="Arial"/>
      <family val="2"/>
    </font>
    <font>
      <b/>
      <u/>
      <sz val="12"/>
      <color theme="1"/>
      <name val="Arial"/>
      <family val="2"/>
    </font>
    <font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2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u/>
      <sz val="1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0" fillId="2" borderId="0" xfId="0" applyFill="1"/>
    <xf numFmtId="0" fontId="4" fillId="3" borderId="3" xfId="0" applyFont="1" applyFill="1" applyBorder="1" applyAlignment="1">
      <alignment horizontal="left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4" fillId="3" borderId="5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9" xfId="0" applyFont="1" applyFill="1" applyBorder="1"/>
    <xf numFmtId="0" fontId="4" fillId="3" borderId="2" xfId="0" applyFont="1" applyFill="1" applyBorder="1"/>
    <xf numFmtId="0" fontId="4" fillId="3" borderId="5" xfId="0" applyFont="1" applyFill="1" applyBorder="1"/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wrapText="1"/>
    </xf>
    <xf numFmtId="0" fontId="4" fillId="4" borderId="15" xfId="0" applyFont="1" applyFill="1" applyBorder="1" applyAlignment="1">
      <alignment horizontal="center"/>
    </xf>
    <xf numFmtId="0" fontId="10" fillId="4" borderId="14" xfId="0" applyFont="1" applyFill="1" applyBorder="1"/>
    <xf numFmtId="0" fontId="10" fillId="4" borderId="13" xfId="0" applyFont="1" applyFill="1" applyBorder="1"/>
    <xf numFmtId="0" fontId="10" fillId="4" borderId="16" xfId="0" applyFont="1" applyFill="1" applyBorder="1"/>
    <xf numFmtId="0" fontId="10" fillId="4" borderId="17" xfId="0" applyFont="1" applyFill="1" applyBorder="1"/>
    <xf numFmtId="0" fontId="10" fillId="4" borderId="12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3" fillId="0" borderId="0" xfId="0" applyFont="1"/>
    <xf numFmtId="0" fontId="9" fillId="0" borderId="0" xfId="1" applyFont="1"/>
    <xf numFmtId="0" fontId="8" fillId="0" borderId="0" xfId="1" applyFont="1" applyAlignment="1">
      <alignment horizontal="left"/>
    </xf>
    <xf numFmtId="0" fontId="16" fillId="0" borderId="0" xfId="0" applyFont="1"/>
    <xf numFmtId="0" fontId="5" fillId="0" borderId="0" xfId="0" applyFont="1"/>
    <xf numFmtId="0" fontId="0" fillId="0" borderId="0" xfId="0" applyAlignment="1">
      <alignment horizontal="left" inden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8" fillId="0" borderId="0" xfId="1" applyFont="1"/>
    <xf numFmtId="0" fontId="12" fillId="0" borderId="0" xfId="1" applyFont="1"/>
    <xf numFmtId="0" fontId="12" fillId="0" borderId="0" xfId="1" applyFont="1" applyAlignment="1">
      <alignment horizontal="left"/>
    </xf>
    <xf numFmtId="0" fontId="0" fillId="0" borderId="0" xfId="0" applyAlignment="1">
      <alignment vertical="top" wrapText="1"/>
    </xf>
    <xf numFmtId="0" fontId="11" fillId="0" borderId="0" xfId="0" applyFont="1"/>
    <xf numFmtId="0" fontId="18" fillId="0" borderId="0" xfId="1" applyFont="1"/>
    <xf numFmtId="0" fontId="17" fillId="0" borderId="0" xfId="1" applyFont="1"/>
    <xf numFmtId="0" fontId="4" fillId="4" borderId="18" xfId="0" applyFont="1" applyFill="1" applyBorder="1" applyAlignment="1">
      <alignment horizontal="center"/>
    </xf>
    <xf numFmtId="0" fontId="19" fillId="4" borderId="28" xfId="0" applyFont="1" applyFill="1" applyBorder="1"/>
    <xf numFmtId="0" fontId="20" fillId="4" borderId="28" xfId="0" applyFont="1" applyFill="1" applyBorder="1" applyAlignment="1">
      <alignment wrapText="1"/>
    </xf>
    <xf numFmtId="0" fontId="4" fillId="3" borderId="23" xfId="0" applyFont="1" applyFill="1" applyBorder="1" applyAlignment="1">
      <alignment horizontal="center" wrapText="1"/>
    </xf>
    <xf numFmtId="0" fontId="4" fillId="3" borderId="24" xfId="0" applyFont="1" applyFill="1" applyBorder="1" applyAlignment="1">
      <alignment horizont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0" fillId="4" borderId="18" xfId="0" applyFont="1" applyFill="1" applyBorder="1"/>
    <xf numFmtId="0" fontId="23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26" xfId="0" applyFont="1" applyBorder="1"/>
    <xf numFmtId="0" fontId="25" fillId="0" borderId="0" xfId="0" applyFont="1"/>
    <xf numFmtId="0" fontId="10" fillId="0" borderId="0" xfId="0" applyFont="1" applyAlignment="1">
      <alignment horizontal="center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10" fillId="4" borderId="29" xfId="0" applyFont="1" applyFill="1" applyBorder="1"/>
    <xf numFmtId="0" fontId="13" fillId="0" borderId="26" xfId="0" applyFont="1" applyBorder="1" applyAlignment="1">
      <alignment vertical="top"/>
    </xf>
    <xf numFmtId="0" fontId="14" fillId="0" borderId="30" xfId="0" applyFont="1" applyBorder="1"/>
    <xf numFmtId="0" fontId="10" fillId="4" borderId="18" xfId="0" applyFont="1" applyFill="1" applyBorder="1" applyAlignment="1">
      <alignment horizontal="left"/>
    </xf>
    <xf numFmtId="0" fontId="10" fillId="4" borderId="12" xfId="0" applyFont="1" applyFill="1" applyBorder="1"/>
    <xf numFmtId="0" fontId="19" fillId="4" borderId="18" xfId="0" applyFont="1" applyFill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5" borderId="24" xfId="0" applyFont="1" applyFill="1" applyBorder="1" applyAlignment="1">
      <alignment horizontal="right"/>
    </xf>
    <xf numFmtId="0" fontId="3" fillId="0" borderId="24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3" fillId="5" borderId="31" xfId="0" applyFont="1" applyFill="1" applyBorder="1" applyAlignment="1">
      <alignment horizontal="right"/>
    </xf>
    <xf numFmtId="0" fontId="3" fillId="5" borderId="32" xfId="0" applyFont="1" applyFill="1" applyBorder="1" applyAlignment="1">
      <alignment horizontal="right"/>
    </xf>
    <xf numFmtId="0" fontId="19" fillId="4" borderId="18" xfId="0" applyFont="1" applyFill="1" applyBorder="1"/>
    <xf numFmtId="0" fontId="19" fillId="4" borderId="18" xfId="0" applyFont="1" applyFill="1" applyBorder="1" applyAlignment="1">
      <alignment horizontal="left"/>
    </xf>
    <xf numFmtId="2" fontId="19" fillId="4" borderId="18" xfId="0" applyNumberFormat="1" applyFont="1" applyFill="1" applyBorder="1" applyAlignment="1">
      <alignment horizontal="left"/>
    </xf>
    <xf numFmtId="0" fontId="18" fillId="0" borderId="7" xfId="0" applyFont="1" applyBorder="1" applyAlignment="1">
      <alignment horizontal="left"/>
    </xf>
    <xf numFmtId="2" fontId="17" fillId="2" borderId="33" xfId="0" applyNumberFormat="1" applyFont="1" applyFill="1" applyBorder="1" applyAlignment="1" applyProtection="1">
      <alignment horizontal="left"/>
      <protection locked="0"/>
    </xf>
    <xf numFmtId="0" fontId="18" fillId="5" borderId="1" xfId="0" applyFont="1" applyFill="1" applyBorder="1" applyAlignment="1">
      <alignment horizontal="left"/>
    </xf>
    <xf numFmtId="2" fontId="17" fillId="5" borderId="33" xfId="0" applyNumberFormat="1" applyFont="1" applyFill="1" applyBorder="1" applyAlignment="1" applyProtection="1">
      <alignment horizontal="left"/>
      <protection locked="0"/>
    </xf>
    <xf numFmtId="0" fontId="18" fillId="0" borderId="1" xfId="0" applyFont="1" applyBorder="1" applyAlignment="1">
      <alignment horizontal="left"/>
    </xf>
    <xf numFmtId="2" fontId="17" fillId="2" borderId="24" xfId="0" applyNumberFormat="1" applyFont="1" applyFill="1" applyBorder="1" applyAlignment="1" applyProtection="1">
      <alignment horizontal="left"/>
      <protection locked="0"/>
    </xf>
    <xf numFmtId="2" fontId="17" fillId="5" borderId="24" xfId="0" applyNumberFormat="1" applyFont="1" applyFill="1" applyBorder="1" applyAlignment="1" applyProtection="1">
      <alignment horizontal="left"/>
      <protection locked="0"/>
    </xf>
    <xf numFmtId="0" fontId="18" fillId="5" borderId="6" xfId="0" applyFont="1" applyFill="1" applyBorder="1" applyAlignment="1">
      <alignment horizontal="left"/>
    </xf>
    <xf numFmtId="2" fontId="17" fillId="5" borderId="22" xfId="0" applyNumberFormat="1" applyFont="1" applyFill="1" applyBorder="1" applyAlignment="1" applyProtection="1">
      <alignment horizontal="left"/>
      <protection locked="0"/>
    </xf>
    <xf numFmtId="0" fontId="19" fillId="4" borderId="18" xfId="0" applyFont="1" applyFill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5" borderId="23" xfId="0" applyFont="1" applyFill="1" applyBorder="1" applyAlignment="1">
      <alignment horizontal="right"/>
    </xf>
    <xf numFmtId="0" fontId="3" fillId="0" borderId="25" xfId="0" applyFont="1" applyBorder="1" applyAlignment="1">
      <alignment horizontal="right"/>
    </xf>
    <xf numFmtId="0" fontId="16" fillId="0" borderId="0" xfId="0" applyFont="1" applyAlignment="1">
      <alignment horizontal="right"/>
    </xf>
    <xf numFmtId="0" fontId="18" fillId="0" borderId="34" xfId="0" applyFont="1" applyBorder="1" applyAlignment="1">
      <alignment horizontal="left"/>
    </xf>
    <xf numFmtId="0" fontId="18" fillId="5" borderId="31" xfId="0" applyFont="1" applyFill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5" xfId="0" applyFont="1" applyBorder="1" applyAlignment="1">
      <alignment horizontal="left"/>
    </xf>
    <xf numFmtId="2" fontId="17" fillId="2" borderId="25" xfId="0" applyNumberFormat="1" applyFont="1" applyFill="1" applyBorder="1" applyAlignment="1" applyProtection="1">
      <alignment horizontal="left"/>
      <protection locked="0"/>
    </xf>
    <xf numFmtId="49" fontId="3" fillId="0" borderId="37" xfId="0" applyNumberFormat="1" applyFont="1" applyBorder="1" applyAlignment="1">
      <alignment vertical="top"/>
    </xf>
    <xf numFmtId="49" fontId="3" fillId="0" borderId="38" xfId="0" applyNumberFormat="1" applyFont="1" applyBorder="1" applyAlignment="1">
      <alignment vertical="top"/>
    </xf>
    <xf numFmtId="49" fontId="3" fillId="0" borderId="39" xfId="0" applyNumberFormat="1" applyFont="1" applyBorder="1" applyAlignment="1">
      <alignment vertical="top"/>
    </xf>
    <xf numFmtId="49" fontId="3" fillId="0" borderId="0" xfId="0" applyNumberFormat="1" applyFont="1" applyAlignment="1">
      <alignment vertical="top"/>
    </xf>
    <xf numFmtId="49" fontId="3" fillId="0" borderId="34" xfId="0" applyNumberFormat="1" applyFont="1" applyBorder="1" applyAlignment="1">
      <alignment vertical="top"/>
    </xf>
    <xf numFmtId="49" fontId="3" fillId="0" borderId="40" xfId="0" applyNumberFormat="1" applyFont="1" applyBorder="1" applyAlignment="1">
      <alignment vertical="top"/>
    </xf>
    <xf numFmtId="49" fontId="3" fillId="0" borderId="10" xfId="0" applyNumberFormat="1" applyFont="1" applyBorder="1" applyAlignment="1">
      <alignment vertical="top"/>
    </xf>
    <xf numFmtId="49" fontId="3" fillId="0" borderId="32" xfId="0" applyNumberFormat="1" applyFont="1" applyBorder="1" applyAlignment="1">
      <alignment vertical="top"/>
    </xf>
    <xf numFmtId="49" fontId="19" fillId="0" borderId="36" xfId="0" applyNumberFormat="1" applyFont="1" applyBorder="1" applyAlignment="1">
      <alignment vertical="top"/>
    </xf>
    <xf numFmtId="49" fontId="3" fillId="0" borderId="37" xfId="0" applyNumberFormat="1" applyFont="1" applyBorder="1"/>
    <xf numFmtId="49" fontId="3" fillId="0" borderId="38" xfId="0" applyNumberFormat="1" applyFont="1" applyBorder="1"/>
    <xf numFmtId="49" fontId="3" fillId="0" borderId="39" xfId="0" applyNumberFormat="1" applyFont="1" applyBorder="1"/>
    <xf numFmtId="49" fontId="3" fillId="0" borderId="0" xfId="0" applyNumberFormat="1" applyFont="1"/>
    <xf numFmtId="49" fontId="3" fillId="0" borderId="34" xfId="0" applyNumberFormat="1" applyFont="1" applyBorder="1"/>
    <xf numFmtId="49" fontId="3" fillId="0" borderId="40" xfId="0" applyNumberFormat="1" applyFont="1" applyBorder="1"/>
    <xf numFmtId="49" fontId="3" fillId="0" borderId="10" xfId="0" applyNumberFormat="1" applyFont="1" applyBorder="1"/>
    <xf numFmtId="49" fontId="3" fillId="0" borderId="32" xfId="0" applyNumberFormat="1" applyFont="1" applyBorder="1"/>
    <xf numFmtId="49" fontId="19" fillId="0" borderId="36" xfId="0" applyNumberFormat="1" applyFont="1" applyBorder="1"/>
    <xf numFmtId="0" fontId="2" fillId="0" borderId="27" xfId="0" applyFont="1" applyBorder="1"/>
    <xf numFmtId="0" fontId="2" fillId="0" borderId="23" xfId="0" applyFont="1" applyBorder="1" applyAlignment="1">
      <alignment horizontal="left"/>
    </xf>
    <xf numFmtId="0" fontId="2" fillId="5" borderId="24" xfId="0" applyFont="1" applyFill="1" applyBorder="1"/>
    <xf numFmtId="0" fontId="2" fillId="5" borderId="23" xfId="0" applyFont="1" applyFill="1" applyBorder="1" applyAlignment="1">
      <alignment horizontal="left"/>
    </xf>
    <xf numFmtId="0" fontId="2" fillId="0" borderId="24" xfId="0" applyFont="1" applyBorder="1"/>
    <xf numFmtId="0" fontId="2" fillId="0" borderId="25" xfId="0" applyFont="1" applyBorder="1"/>
    <xf numFmtId="0" fontId="2" fillId="0" borderId="25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5" borderId="22" xfId="0" applyFont="1" applyFill="1" applyBorder="1"/>
    <xf numFmtId="0" fontId="2" fillId="5" borderId="22" xfId="0" applyFont="1" applyFill="1" applyBorder="1" applyAlignment="1">
      <alignment horizontal="left"/>
    </xf>
    <xf numFmtId="0" fontId="2" fillId="0" borderId="23" xfId="0" applyFont="1" applyBorder="1" applyAlignment="1" applyProtection="1">
      <alignment horizontal="left"/>
      <protection locked="0"/>
    </xf>
    <xf numFmtId="0" fontId="2" fillId="5" borderId="24" xfId="0" applyFont="1" applyFill="1" applyBorder="1" applyAlignment="1" applyProtection="1">
      <alignment horizontal="left"/>
      <protection locked="0"/>
    </xf>
    <xf numFmtId="0" fontId="2" fillId="0" borderId="24" xfId="0" applyFont="1" applyBorder="1" applyAlignment="1" applyProtection="1">
      <alignment horizontal="left"/>
      <protection locked="0"/>
    </xf>
    <xf numFmtId="0" fontId="2" fillId="2" borderId="24" xfId="0" applyFont="1" applyFill="1" applyBorder="1" applyAlignment="1" applyProtection="1">
      <alignment horizontal="left"/>
      <protection locked="0"/>
    </xf>
    <xf numFmtId="0" fontId="2" fillId="5" borderId="22" xfId="0" applyFont="1" applyFill="1" applyBorder="1" applyAlignment="1" applyProtection="1">
      <alignment horizontal="left"/>
      <protection locked="0"/>
    </xf>
    <xf numFmtId="0" fontId="2" fillId="0" borderId="19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5" borderId="20" xfId="0" applyFont="1" applyFill="1" applyBorder="1" applyProtection="1">
      <protection locked="0"/>
    </xf>
    <xf numFmtId="0" fontId="2" fillId="5" borderId="24" xfId="0" applyFont="1" applyFill="1" applyBorder="1" applyProtection="1">
      <protection locked="0"/>
    </xf>
    <xf numFmtId="0" fontId="2" fillId="0" borderId="20" xfId="0" applyFont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4" xfId="0" applyFont="1" applyFill="1" applyBorder="1" applyProtection="1">
      <protection locked="0"/>
    </xf>
    <xf numFmtId="0" fontId="2" fillId="5" borderId="21" xfId="0" applyFont="1" applyFill="1" applyBorder="1" applyProtection="1">
      <protection locked="0"/>
    </xf>
    <xf numFmtId="0" fontId="2" fillId="5" borderId="25" xfId="0" applyFont="1" applyFill="1" applyBorder="1" applyProtection="1">
      <protection locked="0"/>
    </xf>
    <xf numFmtId="0" fontId="2" fillId="0" borderId="27" xfId="0" applyFont="1" applyBorder="1" applyAlignment="1" applyProtection="1">
      <alignment horizontal="left"/>
      <protection locked="0"/>
    </xf>
    <xf numFmtId="0" fontId="2" fillId="0" borderId="25" xfId="0" applyFont="1" applyBorder="1" applyAlignment="1" applyProtection="1">
      <alignment horizontal="left"/>
      <protection locked="0"/>
    </xf>
    <xf numFmtId="0" fontId="2" fillId="0" borderId="7" xfId="0" applyFont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21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0" fillId="0" borderId="0" xfId="0" applyAlignment="1">
      <alignment horizontal="left" indent="3"/>
    </xf>
    <xf numFmtId="0" fontId="1" fillId="0" borderId="0" xfId="0" applyFont="1" applyAlignment="1">
      <alignment horizontal="left" vertical="top" indent="3"/>
    </xf>
    <xf numFmtId="0" fontId="0" fillId="0" borderId="41" xfId="0" applyBorder="1"/>
    <xf numFmtId="0" fontId="1" fillId="0" borderId="0" xfId="0" applyFont="1" applyAlignment="1">
      <alignment vertical="top" wrapText="1"/>
    </xf>
    <xf numFmtId="0" fontId="1" fillId="0" borderId="42" xfId="0" applyFont="1" applyBorder="1" applyAlignment="1">
      <alignment vertical="top" wrapText="1"/>
    </xf>
    <xf numFmtId="0" fontId="0" fillId="0" borderId="46" xfId="0" applyBorder="1"/>
    <xf numFmtId="0" fontId="0" fillId="0" borderId="46" xfId="0" applyBorder="1" applyAlignment="1">
      <alignment horizontal="left" indent="3"/>
    </xf>
    <xf numFmtId="0" fontId="1" fillId="0" borderId="0" xfId="0" applyFont="1"/>
    <xf numFmtId="49" fontId="1" fillId="6" borderId="47" xfId="0" applyNumberFormat="1" applyFont="1" applyFill="1" applyBorder="1" applyAlignment="1">
      <alignment horizontal="left"/>
    </xf>
    <xf numFmtId="0" fontId="1" fillId="6" borderId="47" xfId="0" applyFont="1" applyFill="1" applyBorder="1" applyAlignment="1">
      <alignment horizontal="left" indent="2"/>
    </xf>
    <xf numFmtId="0" fontId="1" fillId="0" borderId="45" xfId="0" applyFont="1" applyBorder="1" applyAlignment="1">
      <alignment horizontal="left" vertical="top" wrapText="1" indent="2"/>
    </xf>
    <xf numFmtId="0" fontId="1" fillId="0" borderId="44" xfId="0" applyFont="1" applyBorder="1" applyAlignment="1">
      <alignment horizontal="left" vertical="top" wrapText="1" indent="2"/>
    </xf>
    <xf numFmtId="0" fontId="1" fillId="0" borderId="43" xfId="0" applyFont="1" applyBorder="1" applyAlignment="1">
      <alignment horizontal="left" vertical="top" wrapText="1" indent="2"/>
    </xf>
    <xf numFmtId="0" fontId="30" fillId="0" borderId="19" xfId="0" applyFont="1" applyBorder="1" applyAlignment="1">
      <alignment horizontal="left" vertical="center" indent="2"/>
    </xf>
  </cellXfs>
  <cellStyles count="5">
    <cellStyle name="Prozent 2" xfId="2" xr:uid="{00000000-0005-0000-0000-000000000000}"/>
    <cellStyle name="Prozent 3" xfId="4" xr:uid="{00000000-0005-0000-0000-000001000000}"/>
    <cellStyle name="Standard" xfId="0" builtinId="0"/>
    <cellStyle name="Standard 2" xfId="1" xr:uid="{00000000-0005-0000-0000-000003000000}"/>
    <cellStyle name="Standard 3" xfId="3" xr:uid="{00000000-0005-0000-0000-000004000000}"/>
  </cellStyles>
  <dxfs count="8">
    <dxf>
      <font>
        <color rgb="FFFF0000"/>
      </font>
    </dxf>
    <dxf>
      <font>
        <color theme="9" tint="-0.24994659260841701"/>
      </font>
    </dxf>
    <dxf>
      <font>
        <color rgb="FF00B0F0"/>
      </font>
    </dxf>
    <dxf>
      <font>
        <color theme="1"/>
      </font>
      <fill>
        <patternFill>
          <bgColor theme="0" tint="-0.14996795556505021"/>
        </patternFill>
      </fill>
    </dxf>
    <dxf>
      <font>
        <color rgb="FFFF0000"/>
      </font>
    </dxf>
    <dxf>
      <font>
        <color theme="9" tint="-0.24994659260841701"/>
      </font>
    </dxf>
    <dxf>
      <font>
        <color rgb="FF00B0F0"/>
      </font>
    </dxf>
    <dxf>
      <font>
        <color theme="1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621D0-0DB3-4B57-AD1E-4B9A507E6933}">
  <sheetPr>
    <tabColor rgb="FF00B0F0"/>
  </sheetPr>
  <dimension ref="A1:G22"/>
  <sheetViews>
    <sheetView tabSelected="1" workbookViewId="0">
      <selection activeCell="C1" sqref="C1"/>
    </sheetView>
  </sheetViews>
  <sheetFormatPr baseColWidth="10" defaultRowHeight="14.4" x14ac:dyDescent="0.3"/>
  <cols>
    <col min="1" max="1" width="20.88671875" style="141" bestFit="1" customWidth="1"/>
    <col min="2" max="2" width="49" customWidth="1"/>
    <col min="3" max="3" width="11.5546875" customWidth="1"/>
  </cols>
  <sheetData>
    <row r="1" spans="1:7" ht="39" customHeight="1" x14ac:dyDescent="0.3">
      <c r="A1" s="154" t="s">
        <v>59</v>
      </c>
      <c r="B1" s="154"/>
    </row>
    <row r="2" spans="1:7" s="148" customFormat="1" ht="13.8" x14ac:dyDescent="0.25">
      <c r="A2" s="150" t="s">
        <v>5</v>
      </c>
      <c r="B2" s="149"/>
    </row>
    <row r="3" spans="1:7" s="148" customFormat="1" ht="13.8" x14ac:dyDescent="0.25">
      <c r="A3" s="150" t="s">
        <v>0</v>
      </c>
      <c r="B3" s="149"/>
    </row>
    <row r="4" spans="1:7" s="148" customFormat="1" ht="13.8" x14ac:dyDescent="0.25">
      <c r="A4" s="150" t="s">
        <v>58</v>
      </c>
      <c r="B4" s="149"/>
    </row>
    <row r="5" spans="1:7" s="148" customFormat="1" ht="13.8" x14ac:dyDescent="0.25">
      <c r="A5" s="150" t="s">
        <v>57</v>
      </c>
      <c r="B5" s="149"/>
    </row>
    <row r="6" spans="1:7" ht="15" thickBot="1" x14ac:dyDescent="0.35">
      <c r="A6" s="147"/>
      <c r="B6" s="146"/>
      <c r="C6" s="146"/>
      <c r="D6" s="146"/>
      <c r="E6" s="146"/>
    </row>
    <row r="7" spans="1:7" ht="339" customHeight="1" thickTop="1" thickBot="1" x14ac:dyDescent="0.35">
      <c r="A7" s="151" t="s">
        <v>56</v>
      </c>
      <c r="B7" s="152"/>
      <c r="C7" s="152"/>
      <c r="D7" s="152"/>
      <c r="E7" s="153"/>
      <c r="F7" s="145"/>
      <c r="G7" s="144"/>
    </row>
    <row r="8" spans="1:7" ht="14.4" customHeight="1" thickTop="1" x14ac:dyDescent="0.3">
      <c r="A8" s="142"/>
      <c r="C8" s="143"/>
    </row>
    <row r="9" spans="1:7" ht="14.4" customHeight="1" x14ac:dyDescent="0.3">
      <c r="A9" s="142"/>
    </row>
    <row r="10" spans="1:7" x14ac:dyDescent="0.3">
      <c r="A10" s="142"/>
    </row>
    <row r="11" spans="1:7" x14ac:dyDescent="0.3">
      <c r="A11" s="142"/>
    </row>
    <row r="12" spans="1:7" x14ac:dyDescent="0.3">
      <c r="A12" s="142"/>
    </row>
    <row r="13" spans="1:7" x14ac:dyDescent="0.3">
      <c r="A13" s="142"/>
    </row>
    <row r="14" spans="1:7" x14ac:dyDescent="0.3">
      <c r="A14" s="142"/>
    </row>
    <row r="15" spans="1:7" x14ac:dyDescent="0.3">
      <c r="A15" s="142"/>
    </row>
    <row r="16" spans="1:7" x14ac:dyDescent="0.3">
      <c r="A16" s="142"/>
    </row>
    <row r="17" spans="1:1" x14ac:dyDescent="0.3">
      <c r="A17" s="142"/>
    </row>
    <row r="18" spans="1:1" x14ac:dyDescent="0.3">
      <c r="A18" s="142"/>
    </row>
    <row r="19" spans="1:1" x14ac:dyDescent="0.3">
      <c r="A19" s="142"/>
    </row>
    <row r="20" spans="1:1" x14ac:dyDescent="0.3">
      <c r="A20" s="142"/>
    </row>
    <row r="21" spans="1:1" x14ac:dyDescent="0.3">
      <c r="A21" s="142"/>
    </row>
    <row r="22" spans="1:1" x14ac:dyDescent="0.3">
      <c r="A22" s="142"/>
    </row>
  </sheetData>
  <mergeCells count="2">
    <mergeCell ref="A7:E7"/>
    <mergeCell ref="A1:B1"/>
  </mergeCells>
  <dataValidations count="1">
    <dataValidation type="textLength" allowBlank="1" showInputMessage="1" showErrorMessage="1" errorTitle="Achtung" error="In dieser Zeile ist keine_x000a_Änderung möglich!" sqref="A2:A5 C1:XFD1048576 A6:B1048576 A1:B1" xr:uid="{4CDEB898-3057-4F73-A5E1-6B2ECE5C0A35}">
      <formula1>0</formula1>
      <formula2>0</formula2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>
    <tabColor rgb="FFFFC000"/>
  </sheetPr>
  <dimension ref="A1:BD135"/>
  <sheetViews>
    <sheetView showGridLines="0" topLeftCell="E1" zoomScale="90" zoomScaleNormal="90" workbookViewId="0">
      <selection activeCell="I10" sqref="I10"/>
    </sheetView>
  </sheetViews>
  <sheetFormatPr baseColWidth="10" defaultRowHeight="14.4" x14ac:dyDescent="0.3"/>
  <cols>
    <col min="1" max="1" width="11.5546875" hidden="1" customWidth="1"/>
    <col min="2" max="2" width="6.109375" hidden="1" customWidth="1"/>
    <col min="3" max="3" width="8" hidden="1" customWidth="1"/>
    <col min="4" max="4" width="14.33203125" hidden="1" customWidth="1"/>
    <col min="5" max="5" width="30.77734375" customWidth="1"/>
    <col min="6" max="6" width="7.77734375" customWidth="1"/>
    <col min="7" max="7" width="70.77734375" customWidth="1"/>
    <col min="8" max="8" width="7.6640625" bestFit="1" customWidth="1"/>
    <col min="9" max="18" width="9.77734375" customWidth="1"/>
    <col min="19" max="19" width="5.77734375" customWidth="1"/>
    <col min="20" max="45" width="11.109375"/>
  </cols>
  <sheetData>
    <row r="1" spans="1:56" ht="21" x14ac:dyDescent="0.4">
      <c r="E1" s="25" t="s">
        <v>4</v>
      </c>
    </row>
    <row r="2" spans="1:56" x14ac:dyDescent="0.3">
      <c r="E2" s="32" t="s">
        <v>11</v>
      </c>
      <c r="G2" s="26"/>
      <c r="H2" s="26"/>
      <c r="I2" s="26"/>
      <c r="J2" s="26"/>
      <c r="K2" s="26"/>
      <c r="L2" s="26"/>
    </row>
    <row r="3" spans="1:56" x14ac:dyDescent="0.3">
      <c r="F3" s="32"/>
      <c r="I3" s="24"/>
    </row>
    <row r="4" spans="1:56" s="49" customFormat="1" ht="25.05" customHeight="1" x14ac:dyDescent="0.3">
      <c r="E4" s="48" t="s">
        <v>12</v>
      </c>
    </row>
    <row r="5" spans="1:56" s="24" customFormat="1" ht="15.6" x14ac:dyDescent="0.3">
      <c r="E5" s="50" t="s">
        <v>13</v>
      </c>
    </row>
    <row r="6" spans="1:56" s="24" customFormat="1" ht="15.6" x14ac:dyDescent="0.3">
      <c r="E6" s="51" t="s">
        <v>14</v>
      </c>
    </row>
    <row r="7" spans="1:56" ht="15" thickBot="1" x14ac:dyDescent="0.35"/>
    <row r="8" spans="1:56" ht="16.2" thickBot="1" x14ac:dyDescent="0.35">
      <c r="E8" s="47" t="s">
        <v>10</v>
      </c>
      <c r="F8" s="55" t="s">
        <v>34</v>
      </c>
      <c r="G8" s="18" t="s">
        <v>1</v>
      </c>
      <c r="H8" s="59"/>
      <c r="I8" s="20">
        <v>1</v>
      </c>
      <c r="J8" s="21">
        <v>2</v>
      </c>
      <c r="K8" s="19">
        <v>3</v>
      </c>
      <c r="L8" s="21">
        <v>4</v>
      </c>
      <c r="M8" s="19">
        <v>5</v>
      </c>
      <c r="N8" s="21">
        <v>6</v>
      </c>
      <c r="O8" s="19">
        <v>7</v>
      </c>
      <c r="P8" s="21">
        <v>8</v>
      </c>
      <c r="Q8" s="19">
        <v>9</v>
      </c>
      <c r="R8" s="21">
        <v>10</v>
      </c>
      <c r="S8" s="52"/>
    </row>
    <row r="9" spans="1:56" ht="16.2" thickBot="1" x14ac:dyDescent="0.35">
      <c r="A9" s="67" t="s">
        <v>49</v>
      </c>
      <c r="B9" s="68" t="s">
        <v>50</v>
      </c>
      <c r="C9" s="68" t="s">
        <v>51</v>
      </c>
      <c r="D9" s="69" t="str">
        <f>"+/- DRW in %"</f>
        <v>+/- DRW in %</v>
      </c>
      <c r="E9" s="58"/>
      <c r="F9" s="55"/>
      <c r="G9" s="18"/>
      <c r="H9" s="60" t="s">
        <v>48</v>
      </c>
      <c r="I9" s="39" t="s">
        <v>15</v>
      </c>
      <c r="J9" s="39" t="s">
        <v>15</v>
      </c>
      <c r="K9" s="39" t="s">
        <v>15</v>
      </c>
      <c r="L9" s="39" t="s">
        <v>15</v>
      </c>
      <c r="M9" s="39" t="s">
        <v>15</v>
      </c>
      <c r="N9" s="39" t="s">
        <v>15</v>
      </c>
      <c r="O9" s="39" t="s">
        <v>15</v>
      </c>
      <c r="P9" s="39" t="s">
        <v>15</v>
      </c>
      <c r="Q9" s="39" t="s">
        <v>15</v>
      </c>
      <c r="R9" s="39" t="s">
        <v>15</v>
      </c>
      <c r="S9" s="52"/>
    </row>
    <row r="10" spans="1:56" ht="15.6" x14ac:dyDescent="0.3">
      <c r="A10" s="107" t="s">
        <v>52</v>
      </c>
      <c r="B10" s="70">
        <v>5</v>
      </c>
      <c r="C10" s="108">
        <f>IF(SUM(I10:R10)=0,0,MEDIAN(I10:R10))</f>
        <v>0</v>
      </c>
      <c r="D10" s="71">
        <f>IF(COUNTA(I10:R10)=0,0,(C10/B10)*100-100)</f>
        <v>0</v>
      </c>
      <c r="E10" s="117"/>
      <c r="F10" s="54">
        <v>6060</v>
      </c>
      <c r="G10" s="9" t="s">
        <v>16</v>
      </c>
      <c r="H10" s="61">
        <f>COUNTA(I10:R10)</f>
        <v>0</v>
      </c>
      <c r="I10" s="122"/>
      <c r="J10" s="123"/>
      <c r="K10" s="122"/>
      <c r="L10" s="123"/>
      <c r="M10" s="122"/>
      <c r="N10" s="123"/>
      <c r="O10" s="122"/>
      <c r="P10" s="123"/>
      <c r="Q10" s="122"/>
      <c r="R10" s="124"/>
      <c r="S10" s="24"/>
    </row>
    <row r="11" spans="1:56" ht="15.6" x14ac:dyDescent="0.3">
      <c r="A11" s="109" t="s">
        <v>52</v>
      </c>
      <c r="B11" s="72">
        <v>10</v>
      </c>
      <c r="C11" s="110">
        <f t="shared" ref="C11:C27" si="0">IF(SUM(I11:R11)=0,0,MEDIAN(I11:R11))</f>
        <v>0</v>
      </c>
      <c r="D11" s="73">
        <f t="shared" ref="D11:D27" si="1">IF(COUNTA(I11:R11)=0,0,(C11/B11)*100-100)</f>
        <v>0</v>
      </c>
      <c r="E11" s="118"/>
      <c r="F11" s="6">
        <v>6061</v>
      </c>
      <c r="G11" s="10" t="s">
        <v>17</v>
      </c>
      <c r="H11" s="62">
        <f t="shared" ref="H11:H27" si="2">COUNTA(I11:R11)</f>
        <v>0</v>
      </c>
      <c r="I11" s="125"/>
      <c r="J11" s="126"/>
      <c r="K11" s="125"/>
      <c r="L11" s="126"/>
      <c r="M11" s="125"/>
      <c r="N11" s="126"/>
      <c r="O11" s="125"/>
      <c r="P11" s="126"/>
      <c r="Q11" s="125"/>
      <c r="R11" s="126"/>
      <c r="S11" s="24"/>
    </row>
    <row r="12" spans="1:56" ht="15.6" x14ac:dyDescent="0.3">
      <c r="A12" s="111" t="s">
        <v>52</v>
      </c>
      <c r="B12" s="74">
        <v>18</v>
      </c>
      <c r="C12" s="108">
        <f t="shared" si="0"/>
        <v>0</v>
      </c>
      <c r="D12" s="71">
        <f t="shared" si="1"/>
        <v>0</v>
      </c>
      <c r="E12" s="119"/>
      <c r="F12" s="6">
        <v>6062</v>
      </c>
      <c r="G12" s="10" t="s">
        <v>18</v>
      </c>
      <c r="H12" s="63">
        <f t="shared" si="2"/>
        <v>0</v>
      </c>
      <c r="I12" s="127"/>
      <c r="J12" s="128"/>
      <c r="K12" s="127"/>
      <c r="L12" s="128"/>
      <c r="M12" s="127"/>
      <c r="N12" s="128"/>
      <c r="O12" s="127"/>
      <c r="P12" s="128"/>
      <c r="Q12" s="127"/>
      <c r="R12" s="128"/>
      <c r="S12" s="24"/>
    </row>
    <row r="13" spans="1:56" ht="15.6" x14ac:dyDescent="0.3">
      <c r="A13" s="109" t="s">
        <v>52</v>
      </c>
      <c r="B13" s="72">
        <v>30</v>
      </c>
      <c r="C13" s="110">
        <f t="shared" si="0"/>
        <v>0</v>
      </c>
      <c r="D13" s="73">
        <f t="shared" si="1"/>
        <v>0</v>
      </c>
      <c r="E13" s="118"/>
      <c r="F13" s="6">
        <v>6063</v>
      </c>
      <c r="G13" s="10" t="s">
        <v>19</v>
      </c>
      <c r="H13" s="62">
        <f t="shared" si="2"/>
        <v>0</v>
      </c>
      <c r="I13" s="125"/>
      <c r="J13" s="126"/>
      <c r="K13" s="125"/>
      <c r="L13" s="126"/>
      <c r="M13" s="125"/>
      <c r="N13" s="126"/>
      <c r="O13" s="125"/>
      <c r="P13" s="126"/>
      <c r="Q13" s="125"/>
      <c r="R13" s="126"/>
      <c r="S13" s="24"/>
    </row>
    <row r="14" spans="1:56" ht="15.6" x14ac:dyDescent="0.3">
      <c r="A14" s="111" t="s">
        <v>52</v>
      </c>
      <c r="B14" s="74">
        <v>0.3</v>
      </c>
      <c r="C14" s="108">
        <f t="shared" si="0"/>
        <v>0</v>
      </c>
      <c r="D14" s="71">
        <f t="shared" si="1"/>
        <v>0</v>
      </c>
      <c r="E14" s="119"/>
      <c r="F14" s="6">
        <v>6120</v>
      </c>
      <c r="G14" s="10" t="s">
        <v>20</v>
      </c>
      <c r="H14" s="63">
        <f t="shared" si="2"/>
        <v>0</v>
      </c>
      <c r="I14" s="127"/>
      <c r="J14" s="128"/>
      <c r="K14" s="127"/>
      <c r="L14" s="128"/>
      <c r="M14" s="127"/>
      <c r="N14" s="128"/>
      <c r="O14" s="127"/>
      <c r="P14" s="128"/>
      <c r="Q14" s="127"/>
      <c r="R14" s="128"/>
      <c r="S14" s="24"/>
    </row>
    <row r="15" spans="1:56" ht="15.6" x14ac:dyDescent="0.3">
      <c r="A15" s="109" t="s">
        <v>52</v>
      </c>
      <c r="B15" s="72">
        <v>0.5</v>
      </c>
      <c r="C15" s="110">
        <f t="shared" si="0"/>
        <v>0</v>
      </c>
      <c r="D15" s="73">
        <f t="shared" si="1"/>
        <v>0</v>
      </c>
      <c r="E15" s="118"/>
      <c r="F15" s="6">
        <v>6121</v>
      </c>
      <c r="G15" s="10" t="s">
        <v>21</v>
      </c>
      <c r="H15" s="62">
        <f t="shared" si="2"/>
        <v>0</v>
      </c>
      <c r="I15" s="125"/>
      <c r="J15" s="126"/>
      <c r="K15" s="125"/>
      <c r="L15" s="126"/>
      <c r="M15" s="125"/>
      <c r="N15" s="126"/>
      <c r="O15" s="125"/>
      <c r="P15" s="126"/>
      <c r="Q15" s="125"/>
      <c r="R15" s="126"/>
      <c r="S15" s="24"/>
    </row>
    <row r="16" spans="1:56" s="1" customFormat="1" ht="15.6" x14ac:dyDescent="0.3">
      <c r="A16" s="111" t="s">
        <v>52</v>
      </c>
      <c r="B16" s="74">
        <v>0.8</v>
      </c>
      <c r="C16" s="108">
        <f t="shared" si="0"/>
        <v>0</v>
      </c>
      <c r="D16" s="71">
        <f t="shared" si="1"/>
        <v>0</v>
      </c>
      <c r="E16" s="120"/>
      <c r="F16" s="6">
        <v>6122</v>
      </c>
      <c r="G16" s="10" t="s">
        <v>22</v>
      </c>
      <c r="H16" s="63">
        <f t="shared" si="2"/>
        <v>0</v>
      </c>
      <c r="I16" s="129"/>
      <c r="J16" s="130"/>
      <c r="K16" s="129"/>
      <c r="L16" s="130"/>
      <c r="M16" s="129"/>
      <c r="N16" s="130"/>
      <c r="O16" s="129"/>
      <c r="P16" s="130"/>
      <c r="Q16" s="129"/>
      <c r="R16" s="130"/>
      <c r="S16" s="24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 s="1" customFormat="1" ht="15.6" x14ac:dyDescent="0.3">
      <c r="A17" s="109" t="s">
        <v>52</v>
      </c>
      <c r="B17" s="72">
        <v>1.5</v>
      </c>
      <c r="C17" s="110">
        <f t="shared" si="0"/>
        <v>0</v>
      </c>
      <c r="D17" s="73">
        <f t="shared" si="1"/>
        <v>0</v>
      </c>
      <c r="E17" s="118"/>
      <c r="F17" s="6">
        <v>6123</v>
      </c>
      <c r="G17" s="10" t="s">
        <v>23</v>
      </c>
      <c r="H17" s="62">
        <f t="shared" si="2"/>
        <v>0</v>
      </c>
      <c r="I17" s="125"/>
      <c r="J17" s="126"/>
      <c r="K17" s="125"/>
      <c r="L17" s="126"/>
      <c r="M17" s="125"/>
      <c r="N17" s="126"/>
      <c r="O17" s="125"/>
      <c r="P17" s="126"/>
      <c r="Q17" s="125"/>
      <c r="R17" s="126"/>
      <c r="S17" s="24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 s="1" customFormat="1" ht="15.6" x14ac:dyDescent="0.3">
      <c r="A18" s="111" t="s">
        <v>52</v>
      </c>
      <c r="B18" s="74">
        <v>2.5</v>
      </c>
      <c r="C18" s="108">
        <f t="shared" si="0"/>
        <v>0</v>
      </c>
      <c r="D18" s="71">
        <f t="shared" si="1"/>
        <v>0</v>
      </c>
      <c r="E18" s="120"/>
      <c r="F18" s="6">
        <v>6124</v>
      </c>
      <c r="G18" s="3" t="s">
        <v>24</v>
      </c>
      <c r="H18" s="63">
        <f t="shared" si="2"/>
        <v>0</v>
      </c>
      <c r="I18" s="129"/>
      <c r="J18" s="130"/>
      <c r="K18" s="129"/>
      <c r="L18" s="130"/>
      <c r="M18" s="129"/>
      <c r="N18" s="130"/>
      <c r="O18" s="129"/>
      <c r="P18" s="130"/>
      <c r="Q18" s="129"/>
      <c r="R18" s="130"/>
      <c r="S18" s="24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 s="1" customFormat="1" ht="15.6" x14ac:dyDescent="0.3">
      <c r="A19" s="109" t="s">
        <v>52</v>
      </c>
      <c r="B19" s="72">
        <v>4</v>
      </c>
      <c r="C19" s="110">
        <f t="shared" si="0"/>
        <v>0</v>
      </c>
      <c r="D19" s="73">
        <f t="shared" si="1"/>
        <v>0</v>
      </c>
      <c r="E19" s="118"/>
      <c r="F19" s="6">
        <v>6150</v>
      </c>
      <c r="G19" s="10" t="s">
        <v>25</v>
      </c>
      <c r="H19" s="62">
        <f t="shared" si="2"/>
        <v>0</v>
      </c>
      <c r="I19" s="125"/>
      <c r="J19" s="126"/>
      <c r="K19" s="125"/>
      <c r="L19" s="126"/>
      <c r="M19" s="125"/>
      <c r="N19" s="126"/>
      <c r="O19" s="125"/>
      <c r="P19" s="126"/>
      <c r="Q19" s="125"/>
      <c r="R19" s="126"/>
      <c r="S19" s="24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 s="1" customFormat="1" ht="15.6" x14ac:dyDescent="0.3">
      <c r="A20" s="111" t="s">
        <v>52</v>
      </c>
      <c r="B20" s="74">
        <v>1.5</v>
      </c>
      <c r="C20" s="114">
        <f t="shared" si="0"/>
        <v>0</v>
      </c>
      <c r="D20" s="75">
        <f t="shared" si="1"/>
        <v>0</v>
      </c>
      <c r="E20" s="120"/>
      <c r="F20" s="6">
        <v>6130</v>
      </c>
      <c r="G20" s="10" t="s">
        <v>26</v>
      </c>
      <c r="H20" s="63">
        <f t="shared" si="2"/>
        <v>0</v>
      </c>
      <c r="I20" s="129"/>
      <c r="J20" s="130"/>
      <c r="K20" s="129"/>
      <c r="L20" s="130"/>
      <c r="M20" s="129"/>
      <c r="N20" s="130"/>
      <c r="O20" s="129"/>
      <c r="P20" s="130"/>
      <c r="Q20" s="129"/>
      <c r="R20" s="130"/>
      <c r="S20" s="24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 s="1" customFormat="1" ht="15.6" x14ac:dyDescent="0.3">
      <c r="A21" s="109" t="s">
        <v>52</v>
      </c>
      <c r="B21" s="72">
        <v>5</v>
      </c>
      <c r="C21" s="110">
        <f t="shared" si="0"/>
        <v>0</v>
      </c>
      <c r="D21" s="76">
        <f t="shared" si="1"/>
        <v>0</v>
      </c>
      <c r="E21" s="118"/>
      <c r="F21" s="6">
        <v>6131</v>
      </c>
      <c r="G21" s="10" t="s">
        <v>27</v>
      </c>
      <c r="H21" s="62">
        <f t="shared" si="2"/>
        <v>0</v>
      </c>
      <c r="I21" s="125"/>
      <c r="J21" s="126"/>
      <c r="K21" s="125"/>
      <c r="L21" s="126"/>
      <c r="M21" s="125"/>
      <c r="N21" s="126"/>
      <c r="O21" s="125"/>
      <c r="P21" s="126"/>
      <c r="Q21" s="125"/>
      <c r="R21" s="126"/>
      <c r="S21" s="24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 s="1" customFormat="1" ht="15.6" x14ac:dyDescent="0.3">
      <c r="A22" s="111" t="s">
        <v>52</v>
      </c>
      <c r="B22" s="74">
        <v>7.5</v>
      </c>
      <c r="C22" s="108">
        <f t="shared" si="0"/>
        <v>0</v>
      </c>
      <c r="D22" s="75">
        <f t="shared" si="1"/>
        <v>0</v>
      </c>
      <c r="E22" s="120"/>
      <c r="F22" s="6">
        <v>6132</v>
      </c>
      <c r="G22" s="10" t="s">
        <v>28</v>
      </c>
      <c r="H22" s="64">
        <f t="shared" si="2"/>
        <v>0</v>
      </c>
      <c r="I22" s="129"/>
      <c r="J22" s="130"/>
      <c r="K22" s="129"/>
      <c r="L22" s="130"/>
      <c r="M22" s="129"/>
      <c r="N22" s="130"/>
      <c r="O22" s="129"/>
      <c r="P22" s="130"/>
      <c r="Q22" s="129"/>
      <c r="R22" s="130"/>
      <c r="S22" s="24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 s="1" customFormat="1" ht="15.6" x14ac:dyDescent="0.3">
      <c r="A23" s="109" t="s">
        <v>52</v>
      </c>
      <c r="B23" s="72">
        <v>16</v>
      </c>
      <c r="C23" s="110">
        <f t="shared" si="0"/>
        <v>0</v>
      </c>
      <c r="D23" s="76">
        <f t="shared" si="1"/>
        <v>0</v>
      </c>
      <c r="E23" s="118"/>
      <c r="F23" s="6">
        <v>6133</v>
      </c>
      <c r="G23" s="10" t="s">
        <v>29</v>
      </c>
      <c r="H23" s="65">
        <f t="shared" si="2"/>
        <v>0</v>
      </c>
      <c r="I23" s="125"/>
      <c r="J23" s="126"/>
      <c r="K23" s="125"/>
      <c r="L23" s="126"/>
      <c r="M23" s="125"/>
      <c r="N23" s="126"/>
      <c r="O23" s="125"/>
      <c r="P23" s="126"/>
      <c r="Q23" s="125"/>
      <c r="R23" s="126"/>
      <c r="S23" s="24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</row>
    <row r="24" spans="1:56" s="1" customFormat="1" ht="15.6" x14ac:dyDescent="0.3">
      <c r="A24" s="111" t="s">
        <v>52</v>
      </c>
      <c r="B24" s="74">
        <v>30</v>
      </c>
      <c r="C24" s="108">
        <f t="shared" si="0"/>
        <v>0</v>
      </c>
      <c r="D24" s="75">
        <f t="shared" si="1"/>
        <v>0</v>
      </c>
      <c r="E24" s="120"/>
      <c r="F24" s="6">
        <v>6134</v>
      </c>
      <c r="G24" s="10" t="s">
        <v>30</v>
      </c>
      <c r="H24" s="64">
        <f t="shared" si="2"/>
        <v>0</v>
      </c>
      <c r="I24" s="129"/>
      <c r="J24" s="130"/>
      <c r="K24" s="129"/>
      <c r="L24" s="130"/>
      <c r="M24" s="129"/>
      <c r="N24" s="130"/>
      <c r="O24" s="129"/>
      <c r="P24" s="130"/>
      <c r="Q24" s="129"/>
      <c r="R24" s="130"/>
      <c r="S24" s="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 s="1" customFormat="1" ht="15.6" x14ac:dyDescent="0.3">
      <c r="A25" s="109" t="s">
        <v>52</v>
      </c>
      <c r="B25" s="72">
        <v>12</v>
      </c>
      <c r="C25" s="110">
        <f t="shared" si="0"/>
        <v>0</v>
      </c>
      <c r="D25" s="76">
        <f t="shared" si="1"/>
        <v>0</v>
      </c>
      <c r="E25" s="118"/>
      <c r="F25" s="6">
        <v>6140</v>
      </c>
      <c r="G25" s="10" t="s">
        <v>31</v>
      </c>
      <c r="H25" s="65">
        <f t="shared" si="2"/>
        <v>0</v>
      </c>
      <c r="I25" s="125"/>
      <c r="J25" s="126"/>
      <c r="K25" s="125"/>
      <c r="L25" s="126"/>
      <c r="M25" s="125"/>
      <c r="N25" s="126"/>
      <c r="O25" s="125"/>
      <c r="P25" s="126"/>
      <c r="Q25" s="125"/>
      <c r="R25" s="126"/>
      <c r="S25" s="24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 s="1" customFormat="1" ht="15.6" x14ac:dyDescent="0.3">
      <c r="A26" s="111" t="s">
        <v>52</v>
      </c>
      <c r="B26" s="74">
        <v>25</v>
      </c>
      <c r="C26" s="108">
        <f t="shared" si="0"/>
        <v>0</v>
      </c>
      <c r="D26" s="75">
        <f t="shared" si="1"/>
        <v>0</v>
      </c>
      <c r="E26" s="120"/>
      <c r="F26" s="6">
        <v>6141</v>
      </c>
      <c r="G26" s="10" t="s">
        <v>32</v>
      </c>
      <c r="H26" s="64">
        <f t="shared" si="2"/>
        <v>0</v>
      </c>
      <c r="I26" s="129"/>
      <c r="J26" s="130"/>
      <c r="K26" s="129"/>
      <c r="L26" s="130"/>
      <c r="M26" s="129"/>
      <c r="N26" s="130"/>
      <c r="O26" s="129"/>
      <c r="P26" s="130"/>
      <c r="Q26" s="129"/>
      <c r="R26" s="130"/>
      <c r="S26" s="24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 s="1" customFormat="1" ht="16.2" thickBot="1" x14ac:dyDescent="0.35">
      <c r="A27" s="115" t="s">
        <v>52</v>
      </c>
      <c r="B27" s="77">
        <v>50</v>
      </c>
      <c r="C27" s="116">
        <f t="shared" si="0"/>
        <v>0</v>
      </c>
      <c r="D27" s="78">
        <f t="shared" si="1"/>
        <v>0</v>
      </c>
      <c r="E27" s="121"/>
      <c r="F27" s="53">
        <v>6142</v>
      </c>
      <c r="G27" s="11" t="s">
        <v>33</v>
      </c>
      <c r="H27" s="66">
        <f t="shared" si="2"/>
        <v>0</v>
      </c>
      <c r="I27" s="131"/>
      <c r="J27" s="132"/>
      <c r="K27" s="131"/>
      <c r="L27" s="132"/>
      <c r="M27" s="131"/>
      <c r="N27" s="132"/>
      <c r="O27" s="131"/>
      <c r="P27" s="132"/>
      <c r="Q27" s="131"/>
      <c r="R27" s="132"/>
      <c r="S27" s="24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 x14ac:dyDescent="0.3">
      <c r="H28" s="27">
        <f>SUM(H10:H27)</f>
        <v>0</v>
      </c>
      <c r="S28" s="27"/>
    </row>
    <row r="29" spans="1:56" ht="15" thickBot="1" x14ac:dyDescent="0.35">
      <c r="I29" s="30"/>
      <c r="J29" s="30"/>
      <c r="K29" s="30"/>
      <c r="L29" s="30"/>
      <c r="M29" s="30"/>
      <c r="N29" s="30"/>
      <c r="O29" s="30"/>
    </row>
    <row r="30" spans="1:56" ht="14.4" customHeight="1" x14ac:dyDescent="0.3">
      <c r="A30" s="106" t="s">
        <v>55</v>
      </c>
      <c r="B30" s="98"/>
      <c r="C30" s="98"/>
      <c r="D30" s="99"/>
      <c r="F30" s="28"/>
      <c r="I30" s="97" t="s">
        <v>53</v>
      </c>
      <c r="J30" s="89"/>
      <c r="K30" s="89"/>
      <c r="L30" s="90"/>
      <c r="M30" s="31"/>
      <c r="N30" s="31"/>
      <c r="O30" s="31"/>
    </row>
    <row r="31" spans="1:56" x14ac:dyDescent="0.3">
      <c r="A31" s="100" t="s">
        <v>54</v>
      </c>
      <c r="B31" s="101"/>
      <c r="C31" s="101"/>
      <c r="D31" s="102"/>
      <c r="F31" s="29"/>
      <c r="I31" s="91" t="s">
        <v>54</v>
      </c>
      <c r="J31" s="92"/>
      <c r="K31" s="92"/>
      <c r="L31" s="93"/>
      <c r="M31" s="31"/>
      <c r="N31" s="31"/>
      <c r="O31" s="31"/>
    </row>
    <row r="32" spans="1:56" x14ac:dyDescent="0.3">
      <c r="A32" s="100"/>
      <c r="B32" s="101"/>
      <c r="C32" s="101"/>
      <c r="D32" s="102"/>
      <c r="I32" s="91"/>
      <c r="J32" s="92"/>
      <c r="K32" s="92"/>
      <c r="L32" s="93"/>
      <c r="M32" s="31"/>
      <c r="N32" s="31"/>
      <c r="O32" s="31"/>
    </row>
    <row r="33" spans="1:15" x14ac:dyDescent="0.3">
      <c r="A33" s="100"/>
      <c r="B33" s="101"/>
      <c r="C33" s="101"/>
      <c r="D33" s="102"/>
      <c r="I33" s="91"/>
      <c r="J33" s="92"/>
      <c r="K33" s="92"/>
      <c r="L33" s="93"/>
      <c r="M33" s="31"/>
      <c r="N33" s="31"/>
      <c r="O33" s="31"/>
    </row>
    <row r="34" spans="1:15" x14ac:dyDescent="0.3">
      <c r="A34" s="100"/>
      <c r="B34" s="101"/>
      <c r="C34" s="101"/>
      <c r="D34" s="102"/>
      <c r="I34" s="91"/>
      <c r="J34" s="92"/>
      <c r="K34" s="92"/>
      <c r="L34" s="93"/>
      <c r="M34" s="31"/>
      <c r="N34" s="31"/>
      <c r="O34" s="31"/>
    </row>
    <row r="35" spans="1:15" x14ac:dyDescent="0.3">
      <c r="A35" s="100"/>
      <c r="B35" s="101"/>
      <c r="C35" s="101"/>
      <c r="D35" s="102"/>
      <c r="I35" s="91"/>
      <c r="J35" s="92"/>
      <c r="K35" s="92"/>
      <c r="L35" s="93"/>
      <c r="M35" s="31"/>
      <c r="N35" s="31"/>
      <c r="O35" s="31"/>
    </row>
    <row r="36" spans="1:15" x14ac:dyDescent="0.3">
      <c r="A36" s="100"/>
      <c r="B36" s="101"/>
      <c r="C36" s="101"/>
      <c r="D36" s="102"/>
      <c r="I36" s="91"/>
      <c r="J36" s="92"/>
      <c r="K36" s="92"/>
      <c r="L36" s="93"/>
      <c r="M36" s="31"/>
      <c r="N36" s="31"/>
      <c r="O36" s="31"/>
    </row>
    <row r="37" spans="1:15" ht="15" thickBot="1" x14ac:dyDescent="0.35">
      <c r="A37" s="100"/>
      <c r="B37" s="101"/>
      <c r="C37" s="101"/>
      <c r="D37" s="102"/>
      <c r="I37" s="94"/>
      <c r="J37" s="95"/>
      <c r="K37" s="95"/>
      <c r="L37" s="96"/>
      <c r="M37" s="31"/>
      <c r="N37" s="31"/>
      <c r="O37" s="31"/>
    </row>
    <row r="38" spans="1:15" ht="15" thickBot="1" x14ac:dyDescent="0.35">
      <c r="A38" s="103"/>
      <c r="B38" s="104"/>
      <c r="C38" s="104"/>
      <c r="D38" s="105"/>
      <c r="I38" s="31"/>
      <c r="J38" s="31"/>
      <c r="K38" s="31"/>
      <c r="L38" s="31"/>
      <c r="M38" s="31"/>
      <c r="N38" s="31"/>
      <c r="O38" s="31"/>
    </row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</sheetData>
  <sheetProtection algorithmName="SHA-512" hashValue="qoeD2tEjj29VypS+ZXkpwFlAukm2MvzuNKPO8h+lQlLtHD9cKWU/yeTN0gFLAQ4V+1BIAXm7O1VMEUxCTbVAlg==" saltValue="Ls5Bg1+mSTn5RYGH/Av8xg==" spinCount="100000" sheet="1" objects="1" scenarios="1"/>
  <conditionalFormatting sqref="D10:D27">
    <cfRule type="cellIs" dxfId="7" priority="1" operator="equal">
      <formula>"K"</formula>
    </cfRule>
    <cfRule type="cellIs" dxfId="6" priority="2" operator="between">
      <formula>10</formula>
      <formula>20</formula>
    </cfRule>
    <cfRule type="cellIs" dxfId="5" priority="3" operator="between">
      <formula>20</formula>
      <formula>30</formula>
    </cfRule>
    <cfRule type="cellIs" dxfId="4" priority="4" operator="greaterThan">
      <formula>30</formula>
    </cfRule>
  </conditionalFormatting>
  <dataValidations count="16">
    <dataValidation type="textLength" allowBlank="1" showInputMessage="1" showErrorMessage="1" errorTitle="Achtung!" error="In dieser Zelle ist keine Eingabe/Änderung möglich!" sqref="E1:E9 CC28:XFD181 F1:H27 F182:H1048576 T1:CB1048576 I1:S9 CC1:XFD9 E28:H181 M28:S181 I28:L29 I38:L181" xr:uid="{00000000-0002-0000-0100-000000000000}">
      <formula1>0</formula1>
      <formula2>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26:R26" xr:uid="{00000000-0002-0000-0100-000001000000}">
      <formula1>2.5</formula1>
      <formula2>250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8:R18" xr:uid="{00000000-0002-0000-0100-000002000000}">
      <formula1>0.25</formula1>
      <formula2>25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20:R20 I17:R17" xr:uid="{00000000-0002-0000-0100-000003000000}">
      <formula1>0.15</formula1>
      <formula2>15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0:R10 I21:R21" xr:uid="{00000000-0002-0000-0100-000004000000}">
      <formula1>0.5</formula1>
      <formula2>50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1:R11" xr:uid="{00000000-0002-0000-0100-000005000000}">
      <formula1>1</formula1>
      <formula2>100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2:R12" xr:uid="{00000000-0002-0000-0100-000006000000}">
      <formula1>1.8</formula1>
      <formula2>180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3:R13 I24:R24" xr:uid="{00000000-0002-0000-0100-000007000000}">
      <formula1>3</formula1>
      <formula2>300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4:R14" xr:uid="{00000000-0002-0000-0100-000008000000}">
      <formula1>0.03</formula1>
      <formula2>3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5:R15" xr:uid="{00000000-0002-0000-0100-000009000000}">
      <formula1>0.05</formula1>
      <formula2>5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6:R16" xr:uid="{00000000-0002-0000-0100-00000A000000}">
      <formula1>0.08</formula1>
      <formula2>8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9:R19" xr:uid="{00000000-0002-0000-0100-00000C000000}">
      <formula1>0.4</formula1>
      <formula2>40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22:R22" xr:uid="{00000000-0002-0000-0100-00000D000000}">
      <formula1>0.75</formula1>
      <formula2>75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23:R23" xr:uid="{00000000-0002-0000-0100-00000E000000}">
      <formula1>1.6</formula1>
      <formula2>160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25:R25" xr:uid="{00000000-0002-0000-0100-00000F000000}">
      <formula1>1.2</formula1>
      <formula2>120</formula2>
    </dataValidation>
    <dataValidation type="whole" errorStyle="warning" allowBlank="1" showInputMessage="1" showErrorMessage="1" errorTitle="Eingabe Prüfen! " error="Bitte überprüfen Sie ihre Eingabe!_x000a_(Zahlenwert oder Einheit nicht korrekt)_x000a_DFP in cGy*cm² eingeben!" sqref="I27:R27" xr:uid="{00000000-0002-0000-0100-000010000000}">
      <formula1>5</formula1>
      <formula2>500</formula2>
    </dataValidation>
  </dataValidations>
  <pageMargins left="0.39370078740157483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7">
    <tabColor rgb="FFFFFF00"/>
  </sheetPr>
  <dimension ref="A1:AT33"/>
  <sheetViews>
    <sheetView showGridLines="0" topLeftCell="E1" zoomScale="90" zoomScaleNormal="90" workbookViewId="0">
      <selection activeCell="J11" sqref="J11"/>
    </sheetView>
  </sheetViews>
  <sheetFormatPr baseColWidth="10" defaultRowHeight="14.4" x14ac:dyDescent="0.3"/>
  <cols>
    <col min="1" max="1" width="11.5546875" hidden="1" customWidth="1"/>
    <col min="2" max="2" width="6.109375" hidden="1" customWidth="1"/>
    <col min="3" max="3" width="8" hidden="1" customWidth="1"/>
    <col min="4" max="4" width="14.33203125" hidden="1" customWidth="1"/>
    <col min="5" max="5" width="30.77734375" customWidth="1"/>
    <col min="6" max="6" width="7.77734375" customWidth="1"/>
    <col min="7" max="7" width="51.44140625" bestFit="1" customWidth="1"/>
    <col min="8" max="8" width="8.77734375" bestFit="1" customWidth="1"/>
    <col min="9" max="9" width="8.77734375" customWidth="1"/>
    <col min="10" max="19" width="9.77734375" customWidth="1"/>
    <col min="20" max="20" width="5.77734375" style="24" customWidth="1"/>
    <col min="21" max="32" width="11.44140625"/>
  </cols>
  <sheetData>
    <row r="1" spans="1:21" ht="21" x14ac:dyDescent="0.4">
      <c r="E1" s="25" t="s">
        <v>3</v>
      </c>
    </row>
    <row r="2" spans="1:21" s="24" customFormat="1" ht="16.05" customHeight="1" x14ac:dyDescent="0.25">
      <c r="E2" s="37" t="s">
        <v>35</v>
      </c>
      <c r="G2" s="33"/>
      <c r="H2" s="33"/>
      <c r="I2" s="33"/>
    </row>
    <row r="3" spans="1:21" s="24" customFormat="1" ht="16.05" customHeight="1" x14ac:dyDescent="0.25">
      <c r="E3" s="38" t="s">
        <v>7</v>
      </c>
    </row>
    <row r="4" spans="1:21" x14ac:dyDescent="0.3">
      <c r="F4" s="34"/>
      <c r="G4" s="34"/>
      <c r="H4" s="34"/>
      <c r="I4" s="34"/>
    </row>
    <row r="5" spans="1:21" s="49" customFormat="1" ht="25.05" customHeight="1" thickBot="1" x14ac:dyDescent="0.35">
      <c r="E5" s="48" t="s">
        <v>12</v>
      </c>
      <c r="F5" s="56"/>
    </row>
    <row r="6" spans="1:21" s="24" customFormat="1" ht="16.05" customHeight="1" thickBot="1" x14ac:dyDescent="0.35">
      <c r="E6" s="50" t="s">
        <v>36</v>
      </c>
      <c r="F6" s="57"/>
    </row>
    <row r="7" spans="1:21" s="24" customFormat="1" ht="16.05" customHeight="1" x14ac:dyDescent="0.3">
      <c r="E7" s="51" t="s">
        <v>14</v>
      </c>
      <c r="F7" s="57"/>
    </row>
    <row r="8" spans="1:21" ht="15" thickBot="1" x14ac:dyDescent="0.35"/>
    <row r="9" spans="1:21" ht="16.2" thickBot="1" x14ac:dyDescent="0.35">
      <c r="A9" s="67"/>
      <c r="B9" s="68"/>
      <c r="C9" s="68"/>
      <c r="D9" s="69"/>
      <c r="E9" s="47" t="s">
        <v>10</v>
      </c>
      <c r="F9" s="17" t="s">
        <v>34</v>
      </c>
      <c r="G9" s="18" t="s">
        <v>1</v>
      </c>
      <c r="H9" s="40" t="s">
        <v>8</v>
      </c>
      <c r="I9" s="79"/>
      <c r="J9" s="19">
        <v>1</v>
      </c>
      <c r="K9" s="21">
        <v>2</v>
      </c>
      <c r="L9" s="19">
        <v>3</v>
      </c>
      <c r="M9" s="21">
        <v>4</v>
      </c>
      <c r="N9" s="19">
        <v>5</v>
      </c>
      <c r="O9" s="21">
        <v>6</v>
      </c>
      <c r="P9" s="19">
        <v>7</v>
      </c>
      <c r="Q9" s="21">
        <v>8</v>
      </c>
      <c r="R9" s="19">
        <v>9</v>
      </c>
      <c r="S9" s="21">
        <v>10</v>
      </c>
    </row>
    <row r="10" spans="1:21" ht="27.6" thickBot="1" x14ac:dyDescent="0.35">
      <c r="A10" s="67" t="s">
        <v>49</v>
      </c>
      <c r="B10" s="68" t="s">
        <v>50</v>
      </c>
      <c r="C10" s="68" t="s">
        <v>51</v>
      </c>
      <c r="D10" s="69" t="str">
        <f>"+/- DRW in %"</f>
        <v>+/- DRW in %</v>
      </c>
      <c r="E10" s="47"/>
      <c r="F10" s="15"/>
      <c r="G10" s="16"/>
      <c r="H10" s="41" t="s">
        <v>9</v>
      </c>
      <c r="I10" s="60" t="s">
        <v>48</v>
      </c>
      <c r="J10" s="23" t="s">
        <v>6</v>
      </c>
      <c r="K10" s="22" t="s">
        <v>6</v>
      </c>
      <c r="L10" s="14" t="s">
        <v>6</v>
      </c>
      <c r="M10" s="22" t="s">
        <v>6</v>
      </c>
      <c r="N10" s="23" t="s">
        <v>6</v>
      </c>
      <c r="O10" s="22" t="s">
        <v>6</v>
      </c>
      <c r="P10" s="23" t="s">
        <v>6</v>
      </c>
      <c r="Q10" s="22" t="s">
        <v>6</v>
      </c>
      <c r="R10" s="23" t="s">
        <v>6</v>
      </c>
      <c r="S10" s="39" t="s">
        <v>6</v>
      </c>
    </row>
    <row r="11" spans="1:21" ht="15.6" x14ac:dyDescent="0.3">
      <c r="A11" s="107" t="s">
        <v>52</v>
      </c>
      <c r="B11" s="84">
        <v>25</v>
      </c>
      <c r="C11" s="108">
        <f>IF(SUM(J11:S11)=0,0,MEDIAN(J11:S11))</f>
        <v>0</v>
      </c>
      <c r="D11" s="71">
        <f>IF(COUNTA(J11:S11)=0,0,(C11/B11)*100-100)</f>
        <v>0</v>
      </c>
      <c r="E11" s="133"/>
      <c r="F11" s="12">
        <v>7011</v>
      </c>
      <c r="G11" s="13" t="s">
        <v>37</v>
      </c>
      <c r="H11" s="42">
        <v>16</v>
      </c>
      <c r="I11" s="80">
        <f>COUNTA(J11:S11)</f>
        <v>0</v>
      </c>
      <c r="J11" s="122"/>
      <c r="K11" s="123"/>
      <c r="L11" s="135"/>
      <c r="M11" s="123"/>
      <c r="N11" s="122"/>
      <c r="O11" s="123"/>
      <c r="P11" s="122"/>
      <c r="Q11" s="123"/>
      <c r="R11" s="122"/>
      <c r="S11" s="124"/>
      <c r="T11" s="46"/>
      <c r="U11" s="1"/>
    </row>
    <row r="12" spans="1:21" ht="15.6" x14ac:dyDescent="0.3">
      <c r="A12" s="109" t="s">
        <v>52</v>
      </c>
      <c r="B12" s="85">
        <v>35</v>
      </c>
      <c r="C12" s="110">
        <f t="shared" ref="C12:C21" si="0">IF(SUM(J12:S12)=0,0,MEDIAN(J12:S12))</f>
        <v>0</v>
      </c>
      <c r="D12" s="73">
        <f t="shared" ref="D12:D21" si="1">IF(COUNTA(J12:S12)=0,0,(C12/B12)*100-100)</f>
        <v>0</v>
      </c>
      <c r="E12" s="118"/>
      <c r="F12" s="4">
        <v>7012</v>
      </c>
      <c r="G12" s="3" t="s">
        <v>38</v>
      </c>
      <c r="H12" s="43">
        <v>16</v>
      </c>
      <c r="I12" s="81">
        <f t="shared" ref="I12:I21" si="2">COUNTA(J12:S12)</f>
        <v>0</v>
      </c>
      <c r="J12" s="125"/>
      <c r="K12" s="126"/>
      <c r="L12" s="136"/>
      <c r="M12" s="126"/>
      <c r="N12" s="125"/>
      <c r="O12" s="126"/>
      <c r="P12" s="125"/>
      <c r="Q12" s="126"/>
      <c r="R12" s="125"/>
      <c r="S12" s="126"/>
      <c r="T12" s="46"/>
      <c r="U12" s="1"/>
    </row>
    <row r="13" spans="1:21" ht="15.6" x14ac:dyDescent="0.3">
      <c r="A13" s="111" t="s">
        <v>52</v>
      </c>
      <c r="B13" s="86">
        <v>40</v>
      </c>
      <c r="C13" s="108">
        <f t="shared" si="0"/>
        <v>0</v>
      </c>
      <c r="D13" s="71">
        <f t="shared" si="1"/>
        <v>0</v>
      </c>
      <c r="E13" s="119"/>
      <c r="F13" s="4">
        <v>7013</v>
      </c>
      <c r="G13" s="3" t="s">
        <v>39</v>
      </c>
      <c r="H13" s="43">
        <v>16</v>
      </c>
      <c r="I13" s="80">
        <f t="shared" si="2"/>
        <v>0</v>
      </c>
      <c r="J13" s="127"/>
      <c r="K13" s="128"/>
      <c r="L13" s="137"/>
      <c r="M13" s="128"/>
      <c r="N13" s="127"/>
      <c r="O13" s="128"/>
      <c r="P13" s="127"/>
      <c r="Q13" s="128"/>
      <c r="R13" s="127"/>
      <c r="S13" s="128"/>
      <c r="T13" s="46"/>
      <c r="U13" s="1"/>
    </row>
    <row r="14" spans="1:21" ht="15.6" x14ac:dyDescent="0.3">
      <c r="A14" s="109" t="s">
        <v>52</v>
      </c>
      <c r="B14" s="85">
        <v>45</v>
      </c>
      <c r="C14" s="110">
        <f t="shared" si="0"/>
        <v>0</v>
      </c>
      <c r="D14" s="73">
        <f t="shared" si="1"/>
        <v>0</v>
      </c>
      <c r="E14" s="118"/>
      <c r="F14" s="4">
        <v>7014</v>
      </c>
      <c r="G14" s="3" t="s">
        <v>40</v>
      </c>
      <c r="H14" s="43">
        <v>16</v>
      </c>
      <c r="I14" s="81">
        <f t="shared" si="2"/>
        <v>0</v>
      </c>
      <c r="J14" s="125"/>
      <c r="K14" s="126"/>
      <c r="L14" s="136"/>
      <c r="M14" s="126"/>
      <c r="N14" s="125"/>
      <c r="O14" s="126"/>
      <c r="P14" s="125"/>
      <c r="Q14" s="126"/>
      <c r="R14" s="125"/>
      <c r="S14" s="126"/>
      <c r="T14" s="46"/>
      <c r="U14" s="1"/>
    </row>
    <row r="15" spans="1:21" ht="15.6" x14ac:dyDescent="0.3">
      <c r="A15" s="111" t="s">
        <v>52</v>
      </c>
      <c r="B15" s="86">
        <v>1</v>
      </c>
      <c r="C15" s="108">
        <f t="shared" si="0"/>
        <v>0</v>
      </c>
      <c r="D15" s="71">
        <f t="shared" si="1"/>
        <v>0</v>
      </c>
      <c r="E15" s="119"/>
      <c r="F15" s="2">
        <v>7030</v>
      </c>
      <c r="G15" s="3" t="s">
        <v>41</v>
      </c>
      <c r="H15" s="43">
        <v>32</v>
      </c>
      <c r="I15" s="80">
        <f t="shared" si="2"/>
        <v>0</v>
      </c>
      <c r="J15" s="127"/>
      <c r="K15" s="128"/>
      <c r="L15" s="137"/>
      <c r="M15" s="128"/>
      <c r="N15" s="127"/>
      <c r="O15" s="128"/>
      <c r="P15" s="127"/>
      <c r="Q15" s="128"/>
      <c r="R15" s="127"/>
      <c r="S15" s="128"/>
      <c r="T15" s="46"/>
      <c r="U15" s="1"/>
    </row>
    <row r="16" spans="1:21" ht="15.6" x14ac:dyDescent="0.3">
      <c r="A16" s="109" t="s">
        <v>52</v>
      </c>
      <c r="B16" s="85">
        <v>1.5</v>
      </c>
      <c r="C16" s="110">
        <f t="shared" si="0"/>
        <v>0</v>
      </c>
      <c r="D16" s="73">
        <f t="shared" si="1"/>
        <v>0</v>
      </c>
      <c r="E16" s="118"/>
      <c r="F16" s="2">
        <v>7031</v>
      </c>
      <c r="G16" s="3" t="s">
        <v>42</v>
      </c>
      <c r="H16" s="43">
        <v>32</v>
      </c>
      <c r="I16" s="81">
        <f t="shared" si="2"/>
        <v>0</v>
      </c>
      <c r="J16" s="125"/>
      <c r="K16" s="126"/>
      <c r="L16" s="136"/>
      <c r="M16" s="126"/>
      <c r="N16" s="125"/>
      <c r="O16" s="126"/>
      <c r="P16" s="125"/>
      <c r="Q16" s="126"/>
      <c r="R16" s="125"/>
      <c r="S16" s="126"/>
      <c r="T16" s="46"/>
      <c r="U16" s="1"/>
    </row>
    <row r="17" spans="1:46" ht="15.6" x14ac:dyDescent="0.3">
      <c r="A17" s="111" t="s">
        <v>52</v>
      </c>
      <c r="B17" s="86">
        <v>2</v>
      </c>
      <c r="C17" s="108">
        <f t="shared" si="0"/>
        <v>0</v>
      </c>
      <c r="D17" s="71">
        <f t="shared" si="1"/>
        <v>0</v>
      </c>
      <c r="E17" s="119"/>
      <c r="F17" s="2">
        <v>7032</v>
      </c>
      <c r="G17" s="3" t="s">
        <v>43</v>
      </c>
      <c r="H17" s="43">
        <v>32</v>
      </c>
      <c r="I17" s="80">
        <f t="shared" si="2"/>
        <v>0</v>
      </c>
      <c r="J17" s="127"/>
      <c r="K17" s="128"/>
      <c r="L17" s="137"/>
      <c r="M17" s="128"/>
      <c r="N17" s="127"/>
      <c r="O17" s="128"/>
      <c r="P17" s="127"/>
      <c r="Q17" s="128"/>
      <c r="R17" s="127"/>
      <c r="S17" s="128"/>
      <c r="T17" s="46"/>
      <c r="U17" s="1"/>
    </row>
    <row r="18" spans="1:46" ht="15.6" x14ac:dyDescent="0.3">
      <c r="A18" s="109" t="s">
        <v>52</v>
      </c>
      <c r="B18" s="85">
        <v>3</v>
      </c>
      <c r="C18" s="110">
        <f t="shared" si="0"/>
        <v>0</v>
      </c>
      <c r="D18" s="73">
        <f t="shared" si="1"/>
        <v>0</v>
      </c>
      <c r="E18" s="118"/>
      <c r="F18" s="4">
        <v>7033</v>
      </c>
      <c r="G18" s="3" t="s">
        <v>44</v>
      </c>
      <c r="H18" s="43">
        <v>32</v>
      </c>
      <c r="I18" s="81">
        <f t="shared" si="2"/>
        <v>0</v>
      </c>
      <c r="J18" s="125"/>
      <c r="K18" s="126"/>
      <c r="L18" s="136"/>
      <c r="M18" s="126"/>
      <c r="N18" s="125"/>
      <c r="O18" s="126"/>
      <c r="P18" s="125"/>
      <c r="Q18" s="126"/>
      <c r="R18" s="125"/>
      <c r="S18" s="126"/>
      <c r="T18" s="46"/>
      <c r="U18" s="1"/>
    </row>
    <row r="19" spans="1:46" ht="15.6" x14ac:dyDescent="0.3">
      <c r="A19" s="111" t="s">
        <v>52</v>
      </c>
      <c r="B19" s="86">
        <v>5</v>
      </c>
      <c r="C19" s="108">
        <f t="shared" si="0"/>
        <v>0</v>
      </c>
      <c r="D19" s="71">
        <f t="shared" si="1"/>
        <v>0</v>
      </c>
      <c r="E19" s="119"/>
      <c r="F19" s="4">
        <v>7034</v>
      </c>
      <c r="G19" s="3" t="s">
        <v>45</v>
      </c>
      <c r="H19" s="43">
        <v>32</v>
      </c>
      <c r="I19" s="80">
        <f t="shared" si="2"/>
        <v>0</v>
      </c>
      <c r="J19" s="127"/>
      <c r="K19" s="128"/>
      <c r="L19" s="137"/>
      <c r="M19" s="128"/>
      <c r="N19" s="127"/>
      <c r="O19" s="128"/>
      <c r="P19" s="127"/>
      <c r="Q19" s="128"/>
      <c r="R19" s="127"/>
      <c r="S19" s="128"/>
      <c r="T19" s="46"/>
      <c r="U19" s="1"/>
    </row>
    <row r="20" spans="1:46" s="1" customFormat="1" ht="26.4" x14ac:dyDescent="0.3">
      <c r="A20" s="109" t="s">
        <v>52</v>
      </c>
      <c r="B20" s="85">
        <v>4</v>
      </c>
      <c r="C20" s="110">
        <f t="shared" si="0"/>
        <v>0</v>
      </c>
      <c r="D20" s="73">
        <f t="shared" si="1"/>
        <v>0</v>
      </c>
      <c r="E20" s="118"/>
      <c r="F20" s="4">
        <v>7043</v>
      </c>
      <c r="G20" s="8" t="s">
        <v>46</v>
      </c>
      <c r="H20" s="44">
        <v>32</v>
      </c>
      <c r="I20" s="81">
        <f t="shared" si="2"/>
        <v>0</v>
      </c>
      <c r="J20" s="125"/>
      <c r="K20" s="126"/>
      <c r="L20" s="136"/>
      <c r="M20" s="126"/>
      <c r="N20" s="125"/>
      <c r="O20" s="126"/>
      <c r="P20" s="125"/>
      <c r="Q20" s="126"/>
      <c r="R20" s="125"/>
      <c r="S20" s="126"/>
      <c r="T20" s="46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 s="1" customFormat="1" ht="27" thickBot="1" x14ac:dyDescent="0.35">
      <c r="A21" s="112" t="s">
        <v>52</v>
      </c>
      <c r="B21" s="87">
        <v>7</v>
      </c>
      <c r="C21" s="113">
        <f t="shared" si="0"/>
        <v>0</v>
      </c>
      <c r="D21" s="88">
        <f t="shared" si="1"/>
        <v>0</v>
      </c>
      <c r="E21" s="134"/>
      <c r="F21" s="5">
        <v>7044</v>
      </c>
      <c r="G21" s="7" t="s">
        <v>47</v>
      </c>
      <c r="H21" s="45">
        <v>32</v>
      </c>
      <c r="I21" s="82">
        <f t="shared" si="2"/>
        <v>0</v>
      </c>
      <c r="J21" s="138"/>
      <c r="K21" s="139"/>
      <c r="L21" s="140"/>
      <c r="M21" s="139"/>
      <c r="N21" s="138"/>
      <c r="O21" s="139"/>
      <c r="P21" s="138"/>
      <c r="Q21" s="139"/>
      <c r="R21" s="138"/>
      <c r="S21" s="139"/>
      <c r="T21" s="46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1:46" x14ac:dyDescent="0.3">
      <c r="I22" s="83">
        <f>SUM(I11:I21)</f>
        <v>0</v>
      </c>
      <c r="T22" s="27"/>
    </row>
    <row r="23" spans="1:46" ht="15" thickBot="1" x14ac:dyDescent="0.35">
      <c r="K23" s="24"/>
      <c r="L23" s="24"/>
      <c r="N23" s="24"/>
      <c r="O23" s="24"/>
      <c r="P23" s="24"/>
    </row>
    <row r="24" spans="1:46" x14ac:dyDescent="0.3">
      <c r="A24" s="106" t="s">
        <v>55</v>
      </c>
      <c r="B24" s="98"/>
      <c r="C24" s="98"/>
      <c r="D24" s="99"/>
      <c r="F24" s="28"/>
      <c r="J24" s="106" t="s">
        <v>53</v>
      </c>
      <c r="K24" s="89"/>
      <c r="L24" s="89"/>
      <c r="M24" s="98"/>
      <c r="N24" s="90"/>
      <c r="O24" s="35"/>
      <c r="P24" s="35"/>
    </row>
    <row r="25" spans="1:46" x14ac:dyDescent="0.3">
      <c r="A25" s="100" t="s">
        <v>54</v>
      </c>
      <c r="B25" s="101"/>
      <c r="C25" s="101"/>
      <c r="D25" s="102"/>
      <c r="F25" s="29"/>
      <c r="J25" s="100" t="s">
        <v>54</v>
      </c>
      <c r="K25" s="92"/>
      <c r="L25" s="92"/>
      <c r="M25" s="101"/>
      <c r="N25" s="93"/>
      <c r="O25" s="35"/>
      <c r="P25" s="35"/>
    </row>
    <row r="26" spans="1:46" x14ac:dyDescent="0.3">
      <c r="A26" s="100"/>
      <c r="B26" s="101"/>
      <c r="C26" s="101"/>
      <c r="D26" s="102"/>
      <c r="F26" s="29"/>
      <c r="J26" s="100"/>
      <c r="K26" s="92"/>
      <c r="L26" s="92"/>
      <c r="M26" s="101"/>
      <c r="N26" s="93"/>
      <c r="O26" s="35"/>
      <c r="P26" s="35"/>
    </row>
    <row r="27" spans="1:46" x14ac:dyDescent="0.3">
      <c r="A27" s="100"/>
      <c r="B27" s="101"/>
      <c r="C27" s="101"/>
      <c r="D27" s="102"/>
      <c r="F27" s="36" t="s">
        <v>2</v>
      </c>
      <c r="J27" s="100"/>
      <c r="K27" s="92"/>
      <c r="L27" s="92"/>
      <c r="M27" s="101"/>
      <c r="N27" s="93"/>
      <c r="O27" s="35"/>
      <c r="P27" s="35"/>
    </row>
    <row r="28" spans="1:46" x14ac:dyDescent="0.3">
      <c r="A28" s="100"/>
      <c r="B28" s="101"/>
      <c r="C28" s="101"/>
      <c r="D28" s="102"/>
      <c r="J28" s="100"/>
      <c r="K28" s="92"/>
      <c r="L28" s="92"/>
      <c r="M28" s="101"/>
      <c r="N28" s="93"/>
      <c r="O28" s="35"/>
      <c r="P28" s="35"/>
    </row>
    <row r="29" spans="1:46" x14ac:dyDescent="0.3">
      <c r="A29" s="100"/>
      <c r="B29" s="101"/>
      <c r="C29" s="101"/>
      <c r="D29" s="102"/>
      <c r="J29" s="100"/>
      <c r="K29" s="92"/>
      <c r="L29" s="92"/>
      <c r="M29" s="101"/>
      <c r="N29" s="93"/>
      <c r="O29" s="35"/>
      <c r="P29" s="35"/>
    </row>
    <row r="30" spans="1:46" x14ac:dyDescent="0.3">
      <c r="A30" s="100"/>
      <c r="B30" s="101"/>
      <c r="C30" s="101"/>
      <c r="D30" s="102"/>
      <c r="J30" s="100"/>
      <c r="K30" s="92"/>
      <c r="L30" s="92"/>
      <c r="M30" s="101"/>
      <c r="N30" s="93"/>
      <c r="O30" s="35"/>
      <c r="P30" s="35"/>
    </row>
    <row r="31" spans="1:46" x14ac:dyDescent="0.3">
      <c r="A31" s="100"/>
      <c r="B31" s="101"/>
      <c r="C31" s="101"/>
      <c r="D31" s="102"/>
      <c r="J31" s="100"/>
      <c r="K31" s="92"/>
      <c r="L31" s="92"/>
      <c r="M31" s="101"/>
      <c r="N31" s="93"/>
      <c r="O31" s="35"/>
      <c r="P31" s="35"/>
    </row>
    <row r="32" spans="1:46" ht="15" thickBot="1" x14ac:dyDescent="0.35">
      <c r="A32" s="100"/>
      <c r="B32" s="101"/>
      <c r="C32" s="101"/>
      <c r="D32" s="102"/>
      <c r="J32" s="103"/>
      <c r="K32" s="95"/>
      <c r="L32" s="95"/>
      <c r="M32" s="104"/>
      <c r="N32" s="96"/>
      <c r="O32" s="35"/>
      <c r="P32" s="35"/>
    </row>
    <row r="33" spans="1:4" ht="15" thickBot="1" x14ac:dyDescent="0.35">
      <c r="A33" s="103"/>
      <c r="B33" s="104"/>
      <c r="C33" s="104"/>
      <c r="D33" s="105"/>
    </row>
  </sheetData>
  <sheetProtection algorithmName="SHA-512" hashValue="v5Ra6PiXye9z2Jdph5Hag672yjxfpf7DFFUaqwDkAzd0VzuGVkf4jfOM935HyGUsP59LAR4b0qDlop+AyvuBCg==" saltValue="1rsIx/8pvndr+bhw3hSgMg==" spinCount="100000" sheet="1" objects="1" scenarios="1"/>
  <conditionalFormatting sqref="D11:D21">
    <cfRule type="cellIs" dxfId="3" priority="1" operator="equal">
      <formula>"K"</formula>
    </cfRule>
    <cfRule type="cellIs" dxfId="2" priority="2" operator="between">
      <formula>10</formula>
      <formula>20</formula>
    </cfRule>
    <cfRule type="cellIs" dxfId="1" priority="3" operator="between">
      <formula>20</formula>
      <formula>30</formula>
    </cfRule>
    <cfRule type="cellIs" dxfId="0" priority="4" operator="greaterThan">
      <formula>30</formula>
    </cfRule>
  </conditionalFormatting>
  <dataValidations count="4">
    <dataValidation type="textLength" allowBlank="1" showInputMessage="1" showErrorMessage="1" errorTitle="Achtung!" error="In dieser Zelle ist keine Eingabe/Änderung möglich!" sqref="F1:G1048576 U11:CT21 U191:CT1048576 E22:E190 E1:E10 H1:XFD10 H22:I190 O22:XFD190 J22:N23 J33:N190" xr:uid="{00000000-0002-0000-0200-000000000000}">
      <formula1>0</formula1>
      <formula2>0</formula2>
    </dataValidation>
    <dataValidation type="textLength" errorStyle="warning" allowBlank="1" showInputMessage="1" showErrorMessage="1" errorTitle="Eingabe Prüfen!" error="möchen Sie den Phantomdurchmesser wirklich ändern?" sqref="H11:I21" xr:uid="{00000000-0002-0000-0200-000001000000}">
      <formula1>0</formula1>
      <formula2>0</formula2>
    </dataValidation>
    <dataValidation type="decimal" errorStyle="warning" allowBlank="1" showInputMessage="1" showErrorMessage="1" errorTitle="Eingabe Prüfen!" error="Bitte überprüfen Sie ihre Eingabe!_x000a_(Zahlenwert oder Einheit nicht korrekt)_x000a_CTDIvol in mGy eingeben!" sqref="J11:S14" xr:uid="{00000000-0002-0000-0200-000002000000}">
      <formula1>0.1</formula1>
      <formula2>80</formula2>
    </dataValidation>
    <dataValidation type="decimal" errorStyle="warning" allowBlank="1" showInputMessage="1" showErrorMessage="1" errorTitle="Eingabe Prüfen! " error="Bitte überprüfen Sie ihre Eingabe!_x000a_(Zahlenwert oder Einheit nicht korrekt)_x000a_CTDIvol in mGy eingeben!" sqref="J15:S21" xr:uid="{00000000-0002-0000-0200-000003000000}">
      <formula1>0.1</formula1>
      <formula2>120</formula2>
    </dataValidation>
  </dataValidations>
  <pageMargins left="0.39370078740157483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Allgemeine Angaben</vt:lpstr>
      <vt:lpstr>pädiat. Röntgen</vt:lpstr>
      <vt:lpstr>pädiat. CT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Hötzel, A.</dc:creator>
  <cp:lastModifiedBy>Silke Christoph</cp:lastModifiedBy>
  <cp:lastPrinted>2023-05-22T12:54:04Z</cp:lastPrinted>
  <dcterms:created xsi:type="dcterms:W3CDTF">2015-06-24T12:33:20Z</dcterms:created>
  <dcterms:modified xsi:type="dcterms:W3CDTF">2026-08-05T10:06:51Z</dcterms:modified>
</cp:coreProperties>
</file>